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3.xml><?xml version="1.0" encoding="utf-8"?>
<comments xmlns="http://schemas.openxmlformats.org/spreadsheetml/2006/main">
  <authors>
    <author>ES\e.ivanova (WST-KIR-148)</author>
  </authors>
  <commentList>
    <comment ref="C13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Акты Ростеха возвращены в сент
</t>
        </r>
      </text>
    </comment>
  </commentList>
</comments>
</file>

<file path=xl/sharedStrings.xml><?xml version="1.0" encoding="utf-8"?>
<sst xmlns="http://schemas.openxmlformats.org/spreadsheetml/2006/main" count="355" uniqueCount="142">
  <si>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</si>
  <si>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</si>
  <si>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</si>
  <si>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</si>
  <si>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</si>
  <si>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</si>
  <si>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</si>
  <si>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</si>
  <si>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</si>
  <si>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</si>
  <si>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</si>
  <si>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</si>
  <si>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</si>
  <si>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</si>
  <si>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</si>
  <si>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</si>
  <si>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</si>
  <si>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</si>
  <si>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</si>
  <si>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</si>
  <si>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</si>
  <si>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</si>
  <si>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</si>
  <si>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</si>
  <si>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</si>
  <si>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</si>
  <si>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</si>
  <si>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</si>
  <si>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</si>
  <si>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</si>
  <si>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январь 2019 года.</t>
  </si>
  <si>
    <t>Договоры на технологическое присоединение за февраль 2019 года.</t>
  </si>
  <si>
    <t>Данные по тех. присоединениям за март 2019г.</t>
  </si>
  <si>
    <t>Данные по тех. присоединениям за апрель 2019г.</t>
  </si>
  <si>
    <t>Данные по тех. присоединениям за май 2019г.</t>
  </si>
  <si>
    <t>Данные по тех. присоединениям за июнь 2019г.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</si>
  <si>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</si>
  <si>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</si>
  <si>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</si>
  <si>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</si>
  <si>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</si>
  <si>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</si>
  <si>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выполненных тех. присоединений за 2019 год</t>
  </si>
  <si>
    <t>Количество заключенных договоров на технологическое присоединение за 2019 год</t>
  </si>
  <si>
    <t>Количество поданных заявок на тех. присоединение за 2019 год</t>
  </si>
  <si>
    <t>Количество аннулированных заявок на тех. присоединение за 2019 год</t>
  </si>
  <si>
    <t>дополнительная мощность на индивидуальный блок в 2-х квартирном  блокированном доме по пр. Академическому, д.2, кадастровый номер участка 10:01:0120101:5569. Общая мощность на дом  30 кВт</t>
  </si>
  <si>
    <t>дополнительная мощность на индивидуальный блок в 2-х квартирном  блокированном доме по пр. Академическому, д.2, кадастровый номер участка 10:01:0120101:5568. Общая мощность на дом  30 кВт</t>
  </si>
  <si>
    <t>индивидуальный жилой дом в жилом районе Кукковка-III, по Ужесельгскому пр., кадастровый номер участка 10:01:0160104:241</t>
  </si>
  <si>
    <t>индивидуальный жилой дом в районе ул.Университетской, по пооезду Научному, кадастровый номер участка 10:01:0120101:108</t>
  </si>
  <si>
    <t xml:space="preserve"> 4 месяца</t>
  </si>
  <si>
    <t>индивидуальный жилой дом в районе ул. Серебристой, по Вересковому пр., кадастровый номер участка 10:01:0160104:143</t>
  </si>
  <si>
    <t>дополнительная мощность на нежилое здание, состоящее из 2-х блоков,  в урочище Лососинное, кадастровые номера участков 10:20:0064701:839 и 10:20:0064701:840. Ранее выданы ТУ-67-В от 04.08.2014. Общая мощность 30 кВт</t>
  </si>
  <si>
    <t>индивидуальный жилой дом в районе ул. Р. Рождественского, по Севастопольскому пр., кадастровый номер участка 10:01:0100119:77</t>
  </si>
  <si>
    <t>индивидуальный жилой дом в районе ул. Р. Рождественского, по Стрелковому пр., кадастровый номер участка 10:01:0100119:102</t>
  </si>
  <si>
    <t>индивидуальный жилой дом по ул. Л.Тумановой, кадастровый номер участка 10:01:0050165:102</t>
  </si>
  <si>
    <t>дополнительная мощность на индивидуальный жилой дом в урочище Лососинное, кадастровый номер участка 10:20:0064701:547. Ранее выданы ТУ-19-В от 07.04.2015</t>
  </si>
  <si>
    <t>индивидуальный жилой дом по ул. Алексея Фофанова в жилом районе Кукковка-III, кадастровый номер участка 10:01:0160104:433</t>
  </si>
  <si>
    <t>индивидуальный жилой дом в районе ул. Р. Рождественского, по Севастопольскому пр., кадастровый номер участка 10:01:0100119:408</t>
  </si>
  <si>
    <t>индивидуальный жилой дом по пр. Александра Ушкова, кадастровый номер участка 10:01:0050165:35</t>
  </si>
  <si>
    <t>жилой дом блокированной застройки по пер. Западному, 13Б, в районе д. №28 по ул. Щорса, кадастровый номер участка 10:01:0200139:230</t>
  </si>
  <si>
    <t>жилое здание по ул. Радужной, 4 в СНТ "Лососинка", кадастровый номер участка 10:20:0064801:47</t>
  </si>
  <si>
    <t>индивидуальный жилой дом в районе ул. Борнаволокской по ул. Л.Тумановой, кадастровый номер участка 10:01:0050172:82</t>
  </si>
  <si>
    <t>садовый дом по ул. Солнечной, 9 в СНТ "Лососинка", кадастровый номер участка 10:20:0064801:75</t>
  </si>
  <si>
    <t>индивидуальный жилой дом в районе ул. Р. Рождественского, по Стрелковому пр., кадастровый номер участка 10:01:0100119:90</t>
  </si>
  <si>
    <t>индивидуальный жилой дом по Ужесельгскому проезду в жилом районе Кукковка-III, кадастровый номер участка 10:01:0160104:248</t>
  </si>
  <si>
    <t>индивидуальный жилой дом в районе ул. Серебристой, ТИЗ "Усадьба", кадастровый номер участка 10:01:0160104:80</t>
  </si>
  <si>
    <t>индивидуальный жилой дом по 6-му Лучевому проезду, кадастровый номер участка 10:01:0100123:224</t>
  </si>
  <si>
    <t>индивидуальный жилой дом в районе ул. Сегежской, по Карьерному проезду, кадастровый номер участка 10:01:170101:51</t>
  </si>
  <si>
    <t>индивидуальный жилой дом в районе ул. Усадебной, ТИЗ "Усадьба", по 2-му Усадебному пер., кадастровый номер участка 10:01:160105:172</t>
  </si>
  <si>
    <t>индивидуальный жилой дом в районе ул. Р. Рождественского, по Оружейному пр., кадастровый номер участка 10:01:0100119:269</t>
  </si>
  <si>
    <t>индивидуальный жилой дом в жилом районе "Кукковка-III", по Лахденпохскому проезду, кадастровый номер участка 10:01:0160104:282</t>
  </si>
  <si>
    <t>индивидуальный жилой дом по пр. Светлому, 11, кадастровый номер участка 10:01:0100122:104</t>
  </si>
  <si>
    <t>индивидуальный жилой дом в районе ул. Лиственной, кадастровый номер участка 10:01:0160104:129</t>
  </si>
  <si>
    <t>Дачный дом в Прионежском районе, ур. Лососинное, кадастровый номер участка 10:20:0064701:756</t>
  </si>
  <si>
    <t>индивидуальный жилой дом по ул. Л.Тумановой, кадастровый номер участка 10:01:0050165:63</t>
  </si>
  <si>
    <t>индивидуальный жилой дом по ул. Л.Тумановой, кадастровый номер участка 10:01:0050165:62</t>
  </si>
  <si>
    <t>индивидуальный жилой дом по пер.Тихому, кадастровый номер участка 10:01:0050165:27</t>
  </si>
  <si>
    <t>индивидуальный жилой дом в районе ул. Лиственной в жилом районе "Кукковка-III", по проезду Моховому, кадастровый номер участка 10:01:0160104:75</t>
  </si>
  <si>
    <t>индивидуальный жилой дом в районе ул. Рабочей, по ул. Анны Романовой, кадастровый номер участка 10:01:0050159:96</t>
  </si>
  <si>
    <t>индивидуальный жилой дом в жилом районе Кукковка-III, по Заонежскому проезду, кадастровый номер участка 10:01:0160104:323</t>
  </si>
  <si>
    <t xml:space="preserve">индивидуальный жилой дом по Тарханному проезду, д. 10, кадастровый номер участка 10:01:0050165:60 </t>
  </si>
  <si>
    <t>временное электроснабжение на период строительства индивидуального жилого дома в районе ул. Р. Рождественского, по Оружейному пр., кадастровый номер участка 10:01:0100119:269</t>
  </si>
  <si>
    <t>индивидуальный жилой дом по ул. Любы Тумановой, кадастровый номер участка 10:01:0050165:78</t>
  </si>
  <si>
    <t>1 год</t>
  </si>
  <si>
    <t>15 раб. Дней</t>
  </si>
  <si>
    <t>индивидуальный жилой дом в жилом районе Кукковка-III, по Лахденпохскому проезду, д. 5, кадастровый номер участка 10:01:0160104:432</t>
  </si>
  <si>
    <t>индивидуальный жилой дом по Лахденпохскому проезду в жилом районе Кукковка-III, кадастровый номер участка 10:01:0160104:357</t>
  </si>
  <si>
    <t>дополнительная мощность на индивидуальный жилой дом по 1-му Сайнаволокскому пер., д. 3, кадастровый номер участка 10:01:0180112:407</t>
  </si>
  <si>
    <t>садовый дом по ул. Михайловской в ур. Лососинное, Прионежский район, кадастровый номер участка 10:20:0064701:1045</t>
  </si>
  <si>
    <t>индивидуальный жилой дом на пересечении ул. Усадебной и Ивового проезда, в жилом районе Кукковка-III, кадастровый номер участка 10:01:0160105:257</t>
  </si>
  <si>
    <t>садовый дом в Прионежском районе, ур. Лососинное, кадастровый номер участка 10:20:0064701:544</t>
  </si>
  <si>
    <t>временное электроснабжение передвижных установок по ул.Попова, кадастровый номер участка 10:01:0120101:6684</t>
  </si>
  <si>
    <t>индивидуальный дачный дом в урочище Лососинное, Прионежский район, кадастровый номер участка 10:20:0064701:1047</t>
  </si>
  <si>
    <t>индивидуальный жилой дом по ул. Серебристой, кадастровый номер участка 10:01:0160104:197</t>
  </si>
  <si>
    <t>индивидуальный жилой дом в жилом районе Кукковка-III, по Лахденпохскому пр., кадастровый номер участка 10:01:0160104:391</t>
  </si>
  <si>
    <t>индивидуальный жилой дом в районе ул. Университетской, кадастровый номер участка 10:01:0120101:5542</t>
  </si>
  <si>
    <t>индивидуальный жилой дом в ТИЗ "Усадьба", по 3-му Усадебному пр., д. 8, кадастровый номер участка 10:01:0160105:205</t>
  </si>
  <si>
    <t>индивидуальный жилой дом в районе ул. Университетской, кадастровый номер участка 10:01:0120101:102</t>
  </si>
  <si>
    <t>жилой дом в районе Лососинского шоссе, кадастровый номер участка 10:01:011169:455</t>
  </si>
  <si>
    <t>индивидуальный жилой дом в районе ул. Сулажгорского кирпичного завода, кадастровый номер участка 10:01:0220117:96</t>
  </si>
  <si>
    <t>индивидуальный дачный дом по ул. Михайловской в ур. Лососинное, Прионежский район, кадастровый номер участка 10:20:0064701:1049</t>
  </si>
  <si>
    <t>индивидуальный жилой дом по ул. Любы Тумановой, кадастровый номер участка 10:01:0050165:133</t>
  </si>
  <si>
    <t>временное электроснабжение на период строительства многоэтажного жилого дома по ул. Профсоюзов, 10, кадастровый номер участка 10:01:0200137:5</t>
  </si>
  <si>
    <t>индивидуальный жилой дом по ул. Усадебной, кадастровый номер участка: 10:01:0160104:73</t>
  </si>
  <si>
    <t>индивидуальный жилой дом в районе ул. Р.Рождественского, на пересечении проездов Александровского и Генерала Гореленко, кадастровый номер участка 10:01:0100119:80</t>
  </si>
  <si>
    <t>индивидуальный жилой дом в районе ул. Университетской, кадастровый номер участка 10:01:0120101:566</t>
  </si>
  <si>
    <t>индивидуальный жилой дом в районе ул. Р.Рождественского, по Севастопольскому пр., кадастровый номер участка 10:01:0100119:388</t>
  </si>
  <si>
    <t>индивидуальный жилой дом в районе ул. Р.Рождественского, кадастровый номер участка 10:01:0100119:98</t>
  </si>
  <si>
    <t>индивидуальный жилой дом в жилом районе Кукковка-III, по Ивовому проезду, кадастровый номер участка 10:01:160105:261</t>
  </si>
  <si>
    <t>индивидуальный жилой дом по ул. Александра Ушкова, кадастровый номер участка 10:01:0050165:37</t>
  </si>
  <si>
    <t>дополнительная мощность на индивидуальный дачный дом в Прионежском районе, ур. Лососинное, кадастровый номер участка 10:20:0064701:697. Ранее выданы ТУ-174-Н от 31.07.2017</t>
  </si>
  <si>
    <t>индивидуальный жилой дом в районе ул. Университетской, кадастровый номер участка 10:01:0120101:1249</t>
  </si>
  <si>
    <t>изменение точки присоединения сетей наружного освещения Онежской набережной</t>
  </si>
  <si>
    <t>наружное освещение автомобильной дороги Шокша-Кварцитный, км 1+900 - 3+500, пос. Кварцитный</t>
  </si>
  <si>
    <t>индивидуальный жилой дом в районе ул. Университетской, кадастровый номер участка 10:01:0120101:6804</t>
  </si>
  <si>
    <t>индивидуальный дачный дом в урочище Лососинное, кадастровый номер участка 10:20:0064701:757</t>
  </si>
  <si>
    <t>временное электроснабжение антенной опоры сотовой связи в районе д. №7 по ул. Благодатной, кадастровый номер квартала 10:01:0120124</t>
  </si>
  <si>
    <t>индивидуальный жилой дом в районе ул. Сулажгорского кирпичного завода, кадастровый номер участка 10:01:0220103:23</t>
  </si>
  <si>
    <t>индивидуальный жилой дом по ул. Борнаволокской, 29 Б, кадастровый номер участка 10:01:0050172:88</t>
  </si>
  <si>
    <t>индивидуальный жилой дом в жилом районе Кукковка-III, по Киндасовскому пр., кадастровый номер участка 10:01:0160104:493</t>
  </si>
  <si>
    <t>индивидуальный жилой дом в районе ул. Университетской, кадастровый номер участка 10:01:0120101:5173</t>
  </si>
  <si>
    <t>индивидуальный жилой дом в районе ул. Р.Рождественского, кадастровый номер участка 10:01:0100119:64</t>
  </si>
  <si>
    <t>индивидуальный жилой дом по ул. Л. Тумановой, кадастровый номер участка 10:01:0050165:64</t>
  </si>
  <si>
    <t>Индивидуальный дачный дом по ул. Светлая, 8 в Прионежском р-не, ур.Лососинное, кадастровый номер участка 10:20:0064701:595</t>
  </si>
  <si>
    <t>дополнительная мощность на индивидуальный жилой дом по ул. Кольцевая, 23, кадастровый номер участка 10:01:0050163:8</t>
  </si>
  <si>
    <t>15  раб. Дней</t>
  </si>
  <si>
    <t>дополнительная мощность на многоэтажный жилой дом со встроенными объектами торгового, бытового и общественного назначения по ул. Профсоюзов, 10, кадастровый номер участка 10:01:0200137:5. ранее выданы ТУ-3-В от 28.01.2014г.</t>
  </si>
  <si>
    <t xml:space="preserve">индивидуальный жилой дом по Тарханному проезду, д. 20, кадастровый номер участка 10:01:0050165:92 </t>
  </si>
  <si>
    <t>дополнительная мощность на индивидуальный жилой дом в районе ул. Р.Рождественского, кадастровый номер участка 10:01:0100119:91</t>
  </si>
  <si>
    <t>Индивидуальный дачный дом в Прионежском р-не, ур.Лососинное, кадастровый номер участка 10:20:0064701:483</t>
  </si>
  <si>
    <t>дополнительная мощность на индивидуальный жилой дом по ул. Серебристая, 4а, кадастровый номер участка 10:01:0160104:95</t>
  </si>
  <si>
    <t>здание детского сада по ул. Попова, кадастровый номер участка 10:01:0120101:6684</t>
  </si>
  <si>
    <t>индивидуальный жилой дом в районе Тарханного проезда, кадастровый номер участка 10:01:0050165:123</t>
  </si>
  <si>
    <t>автозаправочная станция в районе пересечения пр. Комсомольского и ул. Питкярантской, кадастровый номер участка 10:01:0160102:58</t>
  </si>
  <si>
    <t>индивидуальный жилой дом в районе ул. Р. Рождественского, по Военному пр., кадастровый номер участка 10:01:0100119:54</t>
  </si>
  <si>
    <t>индивидуальный жилой дом по Тарханному проезду, кадастровый номер участка 10:01:0050165:65</t>
  </si>
  <si>
    <t>дачная постройка в ур. Лососинное, Прионежский район, кадастровый номер участка 10:20:0064701:1050</t>
  </si>
  <si>
    <t>индивидуальный жилой дом в ТИЗ "Усадьба", по ул. Усадебной 43, кадастровый номер участка 10:01:0160105:242</t>
  </si>
  <si>
    <t>индивидуальный жилой дом по Тарханному проезду, д.4, кадастровый номер участка 10:01:0050165:68</t>
  </si>
  <si>
    <t>индивидуальный жилой дом по ул. Любы Тумановой, кадастровый номер участка 10:01:0050165:100</t>
  </si>
  <si>
    <t>индивидуальный жилой дом по ул. Борнаволокской, 27Г, кадастровый номер участка 10:01:0050172:87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</si>
</sst>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4" fillId="0" borderId="8" xfId="0" applyFont="1" applyBorder="1" applyAlignment="1">
      <alignment vertical="center" wrapText="1"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4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 shrinkToFit="1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vertical="center" wrapText="1"/>
    </xf>
    <xf numFmtId="0" fontId="36" fillId="0" borderId="8" xfId="0" applyFont="1" applyFill="1" applyBorder="1" applyAlignment="1">
      <alignment horizontal="center" vertical="center" wrapText="1" shrinkToFit="1"/>
    </xf>
    <xf numFmtId="14" fontId="36" fillId="0" borderId="8" xfId="0" applyNumberFormat="1" applyFont="1" applyBorder="1" applyAlignment="1">
      <alignment horizontal="center" vertical="center" wrapText="1"/>
    </xf>
    <xf numFmtId="14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F40" sqref="F4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35" t="s">
        <v>44</v>
      </c>
      <c r="B2" s="135"/>
      <c r="C2" s="135"/>
      <c r="D2" s="135"/>
      <c r="E2" s="135"/>
      <c r="F2" s="135"/>
      <c r="G2" s="135"/>
    </row>
    <row r="3" spans="1:7" ht="12.75">
      <c r="A3" s="136" t="s">
        <v>4</v>
      </c>
      <c r="B3" s="137" t="s">
        <v>0</v>
      </c>
      <c r="C3" s="137"/>
      <c r="D3" s="137" t="s">
        <v>3</v>
      </c>
      <c r="E3" s="137"/>
      <c r="F3" s="137" t="s">
        <v>11</v>
      </c>
      <c r="G3" s="137"/>
    </row>
    <row r="4" spans="1:7" ht="38.25" customHeight="1">
      <c r="A4" s="136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15</v>
      </c>
      <c r="C5" s="49">
        <v>205</v>
      </c>
      <c r="D5" s="49">
        <v>0</v>
      </c>
      <c r="E5" s="49">
        <v>0</v>
      </c>
      <c r="F5" s="49">
        <f>B5+D5</f>
        <v>15</v>
      </c>
      <c r="G5" s="49">
        <f>C5+E5</f>
        <v>205</v>
      </c>
    </row>
    <row r="6" spans="1:7" ht="12.75">
      <c r="A6" s="50" t="s">
        <v>6</v>
      </c>
      <c r="B6" s="49">
        <v>7</v>
      </c>
      <c r="C6" s="49">
        <v>130</v>
      </c>
      <c r="D6" s="49">
        <v>0</v>
      </c>
      <c r="E6" s="49">
        <v>0</v>
      </c>
      <c r="F6" s="49">
        <f aca="true" t="shared" si="0" ref="F6:F16">B6+D6</f>
        <v>7</v>
      </c>
      <c r="G6" s="49">
        <f aca="true" t="shared" si="1" ref="G6:G16">C6+E6</f>
        <v>130</v>
      </c>
    </row>
    <row r="7" spans="1:7" ht="12.75">
      <c r="A7" s="50" t="s">
        <v>7</v>
      </c>
      <c r="B7" s="49">
        <v>12</v>
      </c>
      <c r="C7" s="49">
        <v>185</v>
      </c>
      <c r="D7" s="49">
        <v>0</v>
      </c>
      <c r="E7" s="49">
        <v>0</v>
      </c>
      <c r="F7" s="49">
        <f t="shared" si="0"/>
        <v>12</v>
      </c>
      <c r="G7" s="49">
        <f t="shared" si="1"/>
        <v>185</v>
      </c>
    </row>
    <row r="8" spans="1:7" ht="12.75">
      <c r="A8" s="50" t="s">
        <v>8</v>
      </c>
      <c r="B8" s="48">
        <v>15</v>
      </c>
      <c r="C8" s="48">
        <v>522</v>
      </c>
      <c r="D8" s="48">
        <v>1</v>
      </c>
      <c r="E8" s="48">
        <v>267.4</v>
      </c>
      <c r="F8" s="49">
        <f t="shared" si="0"/>
        <v>16</v>
      </c>
      <c r="G8" s="49">
        <f t="shared" si="1"/>
        <v>789.4</v>
      </c>
    </row>
    <row r="9" spans="1:7" ht="12.75">
      <c r="A9" s="50" t="s">
        <v>9</v>
      </c>
      <c r="B9" s="48">
        <v>20</v>
      </c>
      <c r="C9" s="48">
        <v>645</v>
      </c>
      <c r="D9" s="48">
        <v>0</v>
      </c>
      <c r="E9" s="48">
        <v>0</v>
      </c>
      <c r="F9" s="49">
        <f t="shared" si="0"/>
        <v>20</v>
      </c>
      <c r="G9" s="49">
        <f t="shared" si="1"/>
        <v>645</v>
      </c>
    </row>
    <row r="10" spans="1:7" s="29" customFormat="1" ht="12.75">
      <c r="A10" s="50" t="s">
        <v>10</v>
      </c>
      <c r="B10" s="48">
        <v>9</v>
      </c>
      <c r="C10" s="48">
        <v>129</v>
      </c>
      <c r="D10" s="48">
        <v>0</v>
      </c>
      <c r="E10" s="48">
        <v>0</v>
      </c>
      <c r="F10" s="49">
        <f t="shared" si="0"/>
        <v>9</v>
      </c>
      <c r="G10" s="49">
        <f t="shared" si="1"/>
        <v>129</v>
      </c>
    </row>
    <row r="11" spans="1:8" ht="12.75">
      <c r="A11" s="50" t="s">
        <v>12</v>
      </c>
      <c r="B11" s="48">
        <v>20</v>
      </c>
      <c r="C11" s="48">
        <v>397</v>
      </c>
      <c r="D11" s="48">
        <v>1</v>
      </c>
      <c r="E11" s="48">
        <v>195</v>
      </c>
      <c r="F11" s="49">
        <f t="shared" si="0"/>
        <v>21</v>
      </c>
      <c r="G11" s="49">
        <f t="shared" si="1"/>
        <v>592</v>
      </c>
      <c r="H11" s="29"/>
    </row>
    <row r="12" spans="1:8" ht="12.75">
      <c r="A12" s="50" t="s">
        <v>13</v>
      </c>
      <c r="B12" s="48">
        <v>8</v>
      </c>
      <c r="C12" s="48">
        <v>255</v>
      </c>
      <c r="D12" s="48">
        <v>0</v>
      </c>
      <c r="E12" s="48">
        <v>0</v>
      </c>
      <c r="F12" s="49">
        <f t="shared" si="0"/>
        <v>8</v>
      </c>
      <c r="G12" s="49">
        <f t="shared" si="1"/>
        <v>255</v>
      </c>
      <c r="H12" s="29"/>
    </row>
    <row r="13" spans="1:8" ht="12.75">
      <c r="A13" s="50" t="s">
        <v>14</v>
      </c>
      <c r="B13" s="48"/>
      <c r="C13" s="48"/>
      <c r="D13" s="48"/>
      <c r="E13" s="48"/>
      <c r="F13" s="104">
        <f t="shared" si="0"/>
        <v>0</v>
      </c>
      <c r="G13" s="104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106</v>
      </c>
      <c r="C17" s="48">
        <f>SUM(C5:C16)</f>
        <v>2468</v>
      </c>
      <c r="D17" s="48">
        <f>SUM(D5:D16)</f>
        <v>2</v>
      </c>
      <c r="E17" s="48">
        <f>SUM(E5:E16)</f>
        <v>462.4</v>
      </c>
      <c r="F17" s="48">
        <f>B17+D17</f>
        <v>108</v>
      </c>
      <c r="G17" s="48">
        <f>C17+E17</f>
        <v>2930.4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35" t="s">
        <v>45</v>
      </c>
      <c r="B19" s="135"/>
      <c r="C19" s="135"/>
      <c r="D19" s="135"/>
      <c r="E19" s="135"/>
      <c r="F19" s="135"/>
      <c r="G19" s="135"/>
      <c r="H19" s="29"/>
    </row>
    <row r="20" spans="1:8" ht="12.75">
      <c r="A20" s="132" t="s">
        <v>4</v>
      </c>
      <c r="B20" s="134" t="s">
        <v>0</v>
      </c>
      <c r="C20" s="134"/>
      <c r="D20" s="134" t="s">
        <v>3</v>
      </c>
      <c r="E20" s="134"/>
      <c r="F20" s="134" t="s">
        <v>11</v>
      </c>
      <c r="G20" s="134"/>
      <c r="H20" s="29"/>
    </row>
    <row r="21" spans="1:8" ht="25.5">
      <c r="A21" s="133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1</v>
      </c>
      <c r="C22" s="26">
        <v>15</v>
      </c>
      <c r="D22" s="26">
        <v>0</v>
      </c>
      <c r="E22" s="26">
        <v>0</v>
      </c>
      <c r="F22" s="26">
        <f>B22+D22</f>
        <v>1</v>
      </c>
      <c r="G22" s="26">
        <f>C22+E22</f>
        <v>15</v>
      </c>
      <c r="H22" s="29"/>
    </row>
    <row r="23" spans="1:8" ht="12.75">
      <c r="A23" s="25" t="s">
        <v>6</v>
      </c>
      <c r="B23" s="26">
        <v>0</v>
      </c>
      <c r="C23" s="26">
        <v>0</v>
      </c>
      <c r="D23" s="26">
        <v>0</v>
      </c>
      <c r="E23" s="26">
        <v>0</v>
      </c>
      <c r="F23" s="26">
        <f>B23+D23</f>
        <v>0</v>
      </c>
      <c r="G23" s="26">
        <f aca="true" t="shared" si="2" ref="G23:G32">C23+E23</f>
        <v>0</v>
      </c>
      <c r="H23" s="29"/>
    </row>
    <row r="24" spans="1:8" ht="12.75">
      <c r="A24" s="25" t="s">
        <v>7</v>
      </c>
      <c r="B24" s="26">
        <v>1</v>
      </c>
      <c r="C24" s="26">
        <v>40</v>
      </c>
      <c r="D24" s="26">
        <v>0</v>
      </c>
      <c r="E24" s="26">
        <v>0</v>
      </c>
      <c r="F24" s="26">
        <f aca="true" t="shared" si="3" ref="F24:F32">B24+D24</f>
        <v>1</v>
      </c>
      <c r="G24" s="26">
        <f t="shared" si="2"/>
        <v>40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>B25+D25</f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>
        <v>0</v>
      </c>
      <c r="C27" s="25">
        <v>0</v>
      </c>
      <c r="D27" s="25">
        <v>0</v>
      </c>
      <c r="E27" s="25">
        <v>0</v>
      </c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>
        <v>5</v>
      </c>
      <c r="C28" s="25">
        <v>390</v>
      </c>
      <c r="D28" s="25">
        <v>0</v>
      </c>
      <c r="E28" s="25">
        <v>0</v>
      </c>
      <c r="F28" s="26">
        <f t="shared" si="3"/>
        <v>5</v>
      </c>
      <c r="G28" s="26">
        <f t="shared" si="2"/>
        <v>390</v>
      </c>
      <c r="H28" s="29"/>
    </row>
    <row r="29" spans="1:8" ht="12.75">
      <c r="A29" s="25" t="s">
        <v>13</v>
      </c>
      <c r="B29" s="25">
        <v>0</v>
      </c>
      <c r="C29" s="25">
        <v>0</v>
      </c>
      <c r="D29" s="25">
        <v>1</v>
      </c>
      <c r="E29" s="25">
        <v>267.4</v>
      </c>
      <c r="F29" s="26">
        <f t="shared" si="3"/>
        <v>1</v>
      </c>
      <c r="G29" s="26">
        <f t="shared" si="2"/>
        <v>267.4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7</v>
      </c>
      <c r="C34" s="25">
        <f t="shared" si="4"/>
        <v>445</v>
      </c>
      <c r="D34" s="25">
        <f t="shared" si="4"/>
        <v>1</v>
      </c>
      <c r="E34" s="25">
        <f t="shared" si="4"/>
        <v>267.4</v>
      </c>
      <c r="F34" s="25">
        <f t="shared" si="4"/>
        <v>8</v>
      </c>
      <c r="G34" s="25">
        <f t="shared" si="4"/>
        <v>712.4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0">
      <selection activeCell="G7" sqref="G7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41" t="s">
        <v>36</v>
      </c>
      <c r="B1" s="141"/>
      <c r="C1" s="141"/>
      <c r="D1" s="141"/>
      <c r="E1" s="14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129">
        <v>1</v>
      </c>
      <c r="B4" s="79" t="s">
        <v>116</v>
      </c>
      <c r="C4" s="125">
        <v>550</v>
      </c>
      <c r="D4" s="64">
        <v>15</v>
      </c>
      <c r="E4" s="64" t="s">
        <v>29</v>
      </c>
    </row>
    <row r="5" spans="1:5" ht="56.25">
      <c r="A5" s="129">
        <f>1+A4</f>
        <v>2</v>
      </c>
      <c r="B5" s="86" t="s">
        <v>117</v>
      </c>
      <c r="C5" s="125">
        <v>3150</v>
      </c>
      <c r="D5" s="64">
        <v>5</v>
      </c>
      <c r="E5" s="64" t="s">
        <v>126</v>
      </c>
    </row>
    <row r="6" spans="1:5" ht="56.25">
      <c r="A6" s="129">
        <f aca="true" t="shared" si="0" ref="A6:A16">1+A5</f>
        <v>3</v>
      </c>
      <c r="B6" s="85" t="s">
        <v>118</v>
      </c>
      <c r="C6" s="125">
        <v>550</v>
      </c>
      <c r="D6" s="126">
        <v>15</v>
      </c>
      <c r="E6" s="64" t="s">
        <v>29</v>
      </c>
    </row>
    <row r="7" spans="1:5" ht="45">
      <c r="A7" s="129">
        <f t="shared" si="0"/>
        <v>4</v>
      </c>
      <c r="B7" s="121" t="s">
        <v>119</v>
      </c>
      <c r="C7" s="82">
        <v>550</v>
      </c>
      <c r="D7" s="64">
        <v>15</v>
      </c>
      <c r="E7" s="64" t="s">
        <v>29</v>
      </c>
    </row>
    <row r="8" spans="1:5" ht="101.25">
      <c r="A8" s="129">
        <f t="shared" si="0"/>
        <v>5</v>
      </c>
      <c r="B8" s="64" t="s">
        <v>127</v>
      </c>
      <c r="C8" s="125">
        <v>77670</v>
      </c>
      <c r="D8" s="64">
        <v>75</v>
      </c>
      <c r="E8" s="103" t="s">
        <v>29</v>
      </c>
    </row>
    <row r="9" spans="1:5" ht="56.25">
      <c r="A9" s="129">
        <f t="shared" si="0"/>
        <v>6</v>
      </c>
      <c r="B9" s="121" t="s">
        <v>120</v>
      </c>
      <c r="C9" s="82">
        <v>550</v>
      </c>
      <c r="D9" s="64">
        <v>15</v>
      </c>
      <c r="E9" s="103" t="s">
        <v>29</v>
      </c>
    </row>
    <row r="10" spans="1:5" ht="45">
      <c r="A10" s="129">
        <f t="shared" si="0"/>
        <v>7</v>
      </c>
      <c r="B10" s="121" t="s">
        <v>121</v>
      </c>
      <c r="C10" s="82">
        <v>550</v>
      </c>
      <c r="D10" s="64">
        <v>15</v>
      </c>
      <c r="E10" s="64" t="s">
        <v>29</v>
      </c>
    </row>
    <row r="11" spans="1:5" ht="45">
      <c r="A11" s="129">
        <f t="shared" si="0"/>
        <v>8</v>
      </c>
      <c r="B11" s="121" t="s">
        <v>122</v>
      </c>
      <c r="C11" s="82">
        <v>550</v>
      </c>
      <c r="D11" s="64">
        <v>15</v>
      </c>
      <c r="E11" s="64" t="s">
        <v>29</v>
      </c>
    </row>
    <row r="12" spans="1:5" ht="45">
      <c r="A12" s="129">
        <f t="shared" si="0"/>
        <v>9</v>
      </c>
      <c r="B12" s="121" t="s">
        <v>123</v>
      </c>
      <c r="C12" s="82">
        <v>550</v>
      </c>
      <c r="D12" s="64">
        <v>15</v>
      </c>
      <c r="E12" s="64" t="s">
        <v>29</v>
      </c>
    </row>
    <row r="13" spans="1:5" ht="67.5">
      <c r="A13" s="129">
        <f t="shared" si="0"/>
        <v>10</v>
      </c>
      <c r="B13" s="121" t="s">
        <v>124</v>
      </c>
      <c r="C13" s="82">
        <v>20786.4</v>
      </c>
      <c r="D13" s="64">
        <v>30</v>
      </c>
      <c r="E13" s="64" t="s">
        <v>29</v>
      </c>
    </row>
    <row r="14" spans="1:5" ht="56.25">
      <c r="A14" s="129">
        <f t="shared" si="0"/>
        <v>11</v>
      </c>
      <c r="B14" s="121" t="s">
        <v>125</v>
      </c>
      <c r="C14" s="82">
        <v>550</v>
      </c>
      <c r="D14" s="64">
        <v>12</v>
      </c>
      <c r="E14" s="64" t="s">
        <v>29</v>
      </c>
    </row>
    <row r="15" spans="1:5" ht="45">
      <c r="A15" s="129">
        <f t="shared" si="0"/>
        <v>12</v>
      </c>
      <c r="B15" s="121" t="s">
        <v>128</v>
      </c>
      <c r="C15" s="82">
        <v>550</v>
      </c>
      <c r="D15" s="64">
        <v>15</v>
      </c>
      <c r="E15" s="64" t="s">
        <v>29</v>
      </c>
    </row>
    <row r="16" spans="1:5" ht="56.25">
      <c r="A16" s="129">
        <f t="shared" si="0"/>
        <v>13</v>
      </c>
      <c r="B16" s="64" t="s">
        <v>129</v>
      </c>
      <c r="C16" s="82">
        <v>20786.4</v>
      </c>
      <c r="D16" s="64">
        <v>10</v>
      </c>
      <c r="E16" s="64" t="s">
        <v>29</v>
      </c>
    </row>
    <row r="17" spans="1:5" ht="12.75">
      <c r="A17" s="34"/>
      <c r="B17" s="95"/>
      <c r="C17" s="81"/>
      <c r="D17" s="97"/>
      <c r="E17" s="83"/>
    </row>
    <row r="18" spans="1:5" ht="12.75">
      <c r="A18" s="34"/>
      <c r="B18" s="95"/>
      <c r="C18" s="81"/>
      <c r="D18" s="97"/>
      <c r="E18" s="83"/>
    </row>
    <row r="19" spans="1:5" ht="12.75">
      <c r="A19" s="34"/>
      <c r="B19" s="95"/>
      <c r="C19" s="81"/>
      <c r="D19" s="97"/>
      <c r="E19" s="83"/>
    </row>
    <row r="20" spans="1:5" ht="12.75">
      <c r="A20" s="34"/>
      <c r="B20" s="94"/>
      <c r="C20" s="81"/>
      <c r="D20" s="64"/>
      <c r="E20" s="83"/>
    </row>
    <row r="21" spans="1:5" ht="12.75">
      <c r="A21" s="34"/>
      <c r="B21" s="94"/>
      <c r="C21" s="96"/>
      <c r="D21" s="97"/>
      <c r="E21" s="83"/>
    </row>
    <row r="22" spans="1:5" ht="12.75">
      <c r="A22" s="34"/>
      <c r="B22" s="94"/>
      <c r="C22" s="96"/>
      <c r="D22" s="97"/>
      <c r="E22" s="83"/>
    </row>
    <row r="23" spans="1:5" ht="12.75">
      <c r="A23" s="34"/>
      <c r="B23" s="94"/>
      <c r="C23" s="96"/>
      <c r="D23" s="97"/>
      <c r="E23" s="83"/>
    </row>
    <row r="24" spans="1:5" ht="12.75">
      <c r="A24" s="34"/>
      <c r="B24" s="94"/>
      <c r="C24" s="96"/>
      <c r="D24" s="97"/>
      <c r="E24" s="83"/>
    </row>
    <row r="25" spans="1:5" ht="12.75">
      <c r="A25" s="34"/>
      <c r="B25" s="94"/>
      <c r="C25" s="96"/>
      <c r="D25" s="97"/>
      <c r="E25" s="83"/>
    </row>
    <row r="26" spans="1:5" ht="12.75">
      <c r="A26" s="34"/>
      <c r="B26" s="94"/>
      <c r="C26" s="96"/>
      <c r="D26" s="97"/>
      <c r="E26" s="83"/>
    </row>
    <row r="27" spans="1:5" ht="12.75">
      <c r="A27" s="34"/>
      <c r="B27" s="94"/>
      <c r="C27" s="96"/>
      <c r="D27" s="97"/>
      <c r="E27" s="83"/>
    </row>
    <row r="28" spans="1:5" ht="12.75">
      <c r="A28" s="34"/>
      <c r="B28" s="94"/>
      <c r="C28" s="96"/>
      <c r="D28" s="97"/>
      <c r="E28" s="83"/>
    </row>
    <row r="29" spans="1:5" ht="12.75">
      <c r="A29" s="34"/>
      <c r="B29" s="84"/>
      <c r="C29" s="96"/>
      <c r="D29" s="97"/>
      <c r="E29" s="83"/>
    </row>
    <row r="30" spans="1:5" ht="12.75">
      <c r="A30" s="34"/>
      <c r="B30" s="84"/>
      <c r="C30" s="96"/>
      <c r="D30" s="97"/>
      <c r="E30" s="83"/>
    </row>
    <row r="31" spans="1:5" ht="12.75">
      <c r="A31" s="34"/>
      <c r="B31" s="84"/>
      <c r="C31" s="81"/>
      <c r="D31" s="97"/>
      <c r="E31" s="83"/>
    </row>
    <row r="32" spans="1:5" ht="12.75">
      <c r="A32" s="34"/>
      <c r="B32" s="84"/>
      <c r="C32" s="96"/>
      <c r="D32" s="97"/>
      <c r="E32" s="83"/>
    </row>
    <row r="33" spans="1:5" ht="12.75">
      <c r="A33" s="34"/>
      <c r="B33" s="84"/>
      <c r="C33" s="81"/>
      <c r="D33" s="97"/>
      <c r="E33" s="83"/>
    </row>
    <row r="34" spans="1:5" ht="12.75">
      <c r="A34" s="34"/>
      <c r="B34" s="84"/>
      <c r="C34" s="96"/>
      <c r="D34" s="97"/>
      <c r="E34" s="83"/>
    </row>
    <row r="35" spans="1:5" ht="12.75">
      <c r="A35" s="34"/>
      <c r="B35" s="84"/>
      <c r="C35" s="96"/>
      <c r="D35" s="97"/>
      <c r="E35" s="83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43" t="s">
        <v>37</v>
      </c>
      <c r="B1" s="143"/>
      <c r="C1" s="143"/>
      <c r="D1" s="143"/>
      <c r="E1" s="143"/>
    </row>
    <row r="3" spans="1:5" ht="36">
      <c r="A3" s="98" t="s">
        <v>19</v>
      </c>
      <c r="B3" s="98" t="s">
        <v>25</v>
      </c>
      <c r="C3" s="98" t="s">
        <v>26</v>
      </c>
      <c r="D3" s="99" t="s">
        <v>27</v>
      </c>
      <c r="E3" s="100" t="s">
        <v>28</v>
      </c>
    </row>
    <row r="4" spans="1:5" ht="78.75">
      <c r="A4" s="101">
        <v>1</v>
      </c>
      <c r="B4" s="121" t="s">
        <v>130</v>
      </c>
      <c r="C4" s="82">
        <v>550</v>
      </c>
      <c r="D4" s="64">
        <v>15</v>
      </c>
      <c r="E4" s="64" t="s">
        <v>29</v>
      </c>
    </row>
    <row r="5" spans="1:5" ht="90">
      <c r="A5" s="101">
        <f>1+A4</f>
        <v>2</v>
      </c>
      <c r="B5" s="64" t="s">
        <v>131</v>
      </c>
      <c r="C5" s="125">
        <v>550</v>
      </c>
      <c r="D5" s="64">
        <v>5</v>
      </c>
      <c r="E5" s="64" t="s">
        <v>29</v>
      </c>
    </row>
    <row r="6" spans="1:5" ht="56.25">
      <c r="A6" s="101">
        <f aca="true" t="shared" si="0" ref="A6:A15">1+A5</f>
        <v>3</v>
      </c>
      <c r="B6" s="121" t="s">
        <v>132</v>
      </c>
      <c r="C6" s="82">
        <v>20786.4</v>
      </c>
      <c r="D6" s="64">
        <v>195</v>
      </c>
      <c r="E6" s="64" t="s">
        <v>29</v>
      </c>
    </row>
    <row r="7" spans="1:5" ht="67.5">
      <c r="A7" s="101">
        <f t="shared" si="0"/>
        <v>4</v>
      </c>
      <c r="B7" s="121" t="s">
        <v>133</v>
      </c>
      <c r="C7" s="82">
        <v>550</v>
      </c>
      <c r="D7" s="64">
        <v>15</v>
      </c>
      <c r="E7" s="64" t="s">
        <v>29</v>
      </c>
    </row>
    <row r="8" spans="1:5" ht="90">
      <c r="A8" s="101">
        <f t="shared" si="0"/>
        <v>5</v>
      </c>
      <c r="B8" s="121" t="s">
        <v>134</v>
      </c>
      <c r="C8" s="88">
        <v>56958</v>
      </c>
      <c r="D8" s="64">
        <v>55</v>
      </c>
      <c r="E8" s="64" t="s">
        <v>29</v>
      </c>
    </row>
    <row r="9" spans="1:5" ht="90">
      <c r="A9" s="101">
        <f t="shared" si="0"/>
        <v>6</v>
      </c>
      <c r="B9" s="121" t="s">
        <v>135</v>
      </c>
      <c r="C9" s="82">
        <v>550</v>
      </c>
      <c r="D9" s="64">
        <v>15</v>
      </c>
      <c r="E9" s="64" t="s">
        <v>29</v>
      </c>
    </row>
    <row r="10" spans="1:5" ht="67.5">
      <c r="A10" s="101">
        <f t="shared" si="0"/>
        <v>7</v>
      </c>
      <c r="B10" s="121" t="s">
        <v>136</v>
      </c>
      <c r="C10" s="82">
        <v>550</v>
      </c>
      <c r="D10" s="64">
        <v>15</v>
      </c>
      <c r="E10" s="64" t="s">
        <v>29</v>
      </c>
    </row>
    <row r="11" spans="1:5" ht="67.5">
      <c r="A11" s="101">
        <f t="shared" si="0"/>
        <v>8</v>
      </c>
      <c r="B11" s="64" t="s">
        <v>137</v>
      </c>
      <c r="C11" s="82">
        <v>550</v>
      </c>
      <c r="D11" s="70">
        <v>15</v>
      </c>
      <c r="E11" s="70" t="s">
        <v>29</v>
      </c>
    </row>
    <row r="12" spans="1:5" ht="78.75">
      <c r="A12" s="101">
        <f t="shared" si="0"/>
        <v>9</v>
      </c>
      <c r="B12" s="121" t="s">
        <v>138</v>
      </c>
      <c r="C12" s="82">
        <v>550</v>
      </c>
      <c r="D12" s="70">
        <v>15</v>
      </c>
      <c r="E12" s="70" t="s">
        <v>29</v>
      </c>
    </row>
    <row r="13" spans="1:5" ht="67.5">
      <c r="A13" s="101">
        <f t="shared" si="0"/>
        <v>10</v>
      </c>
      <c r="B13" s="121" t="s">
        <v>139</v>
      </c>
      <c r="C13" s="82">
        <v>550</v>
      </c>
      <c r="D13" s="64">
        <v>15</v>
      </c>
      <c r="E13" s="70" t="s">
        <v>29</v>
      </c>
    </row>
    <row r="14" spans="1:5" ht="67.5">
      <c r="A14" s="101">
        <f t="shared" si="0"/>
        <v>11</v>
      </c>
      <c r="B14" s="121" t="s">
        <v>140</v>
      </c>
      <c r="C14" s="82">
        <v>550</v>
      </c>
      <c r="D14" s="64">
        <v>15</v>
      </c>
      <c r="E14" s="70" t="s">
        <v>29</v>
      </c>
    </row>
    <row r="15" spans="1:5" ht="67.5">
      <c r="A15" s="101">
        <f t="shared" si="0"/>
        <v>12</v>
      </c>
      <c r="B15" s="121" t="s">
        <v>141</v>
      </c>
      <c r="C15" s="82">
        <v>550</v>
      </c>
      <c r="D15" s="64">
        <v>15</v>
      </c>
      <c r="E15" s="70" t="s">
        <v>29</v>
      </c>
    </row>
    <row r="16" spans="1:5" ht="12.75">
      <c r="A16" s="101"/>
      <c r="B16" s="84"/>
      <c r="C16" s="88"/>
      <c r="D16" s="97"/>
      <c r="E16" s="93"/>
    </row>
    <row r="17" spans="1:5" ht="12.75">
      <c r="A17" s="101"/>
      <c r="B17" s="84"/>
      <c r="C17" s="88"/>
      <c r="D17" s="97"/>
      <c r="E17" s="93"/>
    </row>
    <row r="18" spans="1:5" ht="12.75">
      <c r="A18" s="101"/>
      <c r="B18" s="84"/>
      <c r="C18" s="88"/>
      <c r="D18" s="97"/>
      <c r="E18" s="93"/>
    </row>
    <row r="19" spans="1:5" ht="12.75">
      <c r="A19" s="101"/>
      <c r="B19" s="84"/>
      <c r="C19" s="88"/>
      <c r="D19" s="97"/>
      <c r="E19" s="93"/>
    </row>
    <row r="20" spans="1:5" ht="12.75">
      <c r="A20" s="101"/>
      <c r="B20" s="84"/>
      <c r="C20" s="88"/>
      <c r="D20" s="97"/>
      <c r="E20" s="93"/>
    </row>
    <row r="21" spans="1:5" ht="12.75">
      <c r="A21" s="101"/>
      <c r="B21" s="84"/>
      <c r="C21" s="88"/>
      <c r="D21" s="97"/>
      <c r="E21" s="93"/>
    </row>
    <row r="22" spans="1:5" ht="12.75">
      <c r="A22" s="101"/>
      <c r="B22" s="84"/>
      <c r="C22" s="88"/>
      <c r="D22" s="97"/>
      <c r="E22" s="93"/>
    </row>
    <row r="23" spans="1:5" ht="12.75">
      <c r="A23" s="101"/>
      <c r="B23" s="103"/>
      <c r="C23" s="82"/>
      <c r="D23" s="102"/>
      <c r="E23" s="93"/>
    </row>
    <row r="24" spans="1:5" ht="12.75">
      <c r="A24" s="101"/>
      <c r="B24" s="84"/>
      <c r="C24" s="88"/>
      <c r="D24" s="97"/>
      <c r="E24" s="93"/>
    </row>
    <row r="25" spans="1:5" ht="12.75">
      <c r="A25" s="101"/>
      <c r="B25" s="95"/>
      <c r="C25" s="88"/>
      <c r="D25" s="64"/>
      <c r="E25" s="93"/>
    </row>
    <row r="26" spans="1:5" ht="12.75">
      <c r="A26" s="101"/>
      <c r="B26" s="85"/>
      <c r="C26" s="88"/>
      <c r="D26" s="64"/>
      <c r="E26" s="93"/>
    </row>
    <row r="27" spans="1:5" ht="12.75">
      <c r="A27" s="101"/>
      <c r="B27" s="85"/>
      <c r="C27" s="88"/>
      <c r="D27" s="85"/>
      <c r="E27" s="93"/>
    </row>
    <row r="28" spans="1:5" ht="12.75">
      <c r="A28" s="101"/>
      <c r="B28" s="85"/>
      <c r="C28" s="88"/>
      <c r="D28" s="85"/>
      <c r="E28" s="93"/>
    </row>
    <row r="29" spans="1:5" ht="12.75">
      <c r="A29" s="101"/>
      <c r="B29" s="85"/>
      <c r="C29" s="88"/>
      <c r="D29" s="85"/>
      <c r="E29" s="93"/>
    </row>
    <row r="30" spans="1:5" ht="12.75">
      <c r="A30" s="101"/>
      <c r="B30" s="86"/>
      <c r="C30" s="88"/>
      <c r="D30" s="85"/>
      <c r="E30" s="93"/>
    </row>
    <row r="31" spans="1:5" ht="12.75">
      <c r="A31" s="101"/>
      <c r="B31" s="86"/>
      <c r="C31" s="88"/>
      <c r="D31" s="85"/>
      <c r="E31" s="93"/>
    </row>
    <row r="32" spans="1:5" ht="12.75">
      <c r="A32" s="101"/>
      <c r="B32" s="86"/>
      <c r="C32" s="88"/>
      <c r="D32" s="85"/>
      <c r="E32" s="93"/>
    </row>
    <row r="33" spans="1:5" ht="12.75">
      <c r="A33" s="101"/>
      <c r="B33" s="86"/>
      <c r="C33" s="88"/>
      <c r="D33" s="85"/>
      <c r="E33" s="93"/>
    </row>
    <row r="34" spans="1:5" ht="12.75">
      <c r="A34" s="101"/>
      <c r="B34" s="86"/>
      <c r="C34" s="88"/>
      <c r="D34" s="76"/>
      <c r="E34" s="93"/>
    </row>
    <row r="35" spans="1:5" ht="12.75">
      <c r="A35" s="101"/>
      <c r="B35" s="86"/>
      <c r="C35" s="88"/>
      <c r="D35" s="85"/>
      <c r="E35" s="93"/>
    </row>
    <row r="36" spans="1:5" ht="12.75">
      <c r="A36" s="101"/>
      <c r="B36" s="86"/>
      <c r="C36" s="88"/>
      <c r="D36" s="85"/>
      <c r="E36" s="93"/>
    </row>
    <row r="37" spans="1:5" ht="12.75">
      <c r="A37" s="101"/>
      <c r="B37" s="86"/>
      <c r="C37" s="88"/>
      <c r="D37" s="85"/>
      <c r="E37" s="93"/>
    </row>
    <row r="38" spans="1:5" ht="12.75">
      <c r="A38" s="101"/>
      <c r="B38" s="86"/>
      <c r="C38" s="88"/>
      <c r="D38" s="85"/>
      <c r="E38" s="93"/>
    </row>
    <row r="39" spans="1:5" ht="12.75">
      <c r="A39" s="101"/>
      <c r="B39" s="86"/>
      <c r="C39" s="88"/>
      <c r="D39" s="85"/>
      <c r="E39" s="93"/>
    </row>
    <row r="40" spans="1:5" ht="12.75">
      <c r="A40" s="101"/>
      <c r="B40" s="86"/>
      <c r="C40" s="88"/>
      <c r="D40" s="85"/>
      <c r="E40" s="93"/>
    </row>
    <row r="41" spans="1:5" ht="12.75">
      <c r="A41" s="101"/>
      <c r="B41" s="86"/>
      <c r="C41" s="88"/>
      <c r="D41" s="85"/>
      <c r="E41" s="93"/>
    </row>
    <row r="42" spans="1:5" ht="12.75">
      <c r="A42" s="101"/>
      <c r="B42" s="86"/>
      <c r="C42" s="88"/>
      <c r="D42" s="85"/>
      <c r="E42" s="93"/>
    </row>
    <row r="43" spans="1:15" ht="12.75">
      <c r="A43" s="101"/>
      <c r="B43" s="86"/>
      <c r="C43" s="88"/>
      <c r="D43" s="85"/>
      <c r="E43" s="93"/>
      <c r="K43" s="141"/>
      <c r="L43" s="141"/>
      <c r="M43" s="141"/>
      <c r="N43" s="141"/>
      <c r="O43" s="141"/>
    </row>
    <row r="44" spans="1:5" ht="12.75">
      <c r="A44" s="101"/>
      <c r="B44" s="86"/>
      <c r="C44" s="88"/>
      <c r="D44" s="85"/>
      <c r="E44" s="93"/>
    </row>
    <row r="45" spans="1:5" ht="12.75">
      <c r="A45" s="101"/>
      <c r="B45" s="86"/>
      <c r="C45" s="88"/>
      <c r="D45" s="85"/>
      <c r="E45" s="93"/>
    </row>
    <row r="46" spans="2:5" ht="12.75">
      <c r="B46" s="86"/>
      <c r="C46" s="88"/>
      <c r="D46" s="85"/>
      <c r="E46" s="93"/>
    </row>
    <row r="47" spans="2:5" ht="12.75">
      <c r="B47" s="86"/>
      <c r="C47" s="88"/>
      <c r="D47" s="85"/>
      <c r="E47" s="93"/>
    </row>
    <row r="48" spans="2:5" ht="12.75">
      <c r="B48" s="86"/>
      <c r="C48" s="88"/>
      <c r="D48" s="85"/>
      <c r="E48" s="93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41" t="s">
        <v>38</v>
      </c>
      <c r="B1" s="141"/>
      <c r="C1" s="141"/>
      <c r="D1" s="141"/>
      <c r="E1" s="14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0"/>
      <c r="B4" s="86"/>
      <c r="C4" s="88"/>
      <c r="D4" s="85"/>
      <c r="E4" s="103"/>
    </row>
    <row r="5" spans="1:5" ht="12.75">
      <c r="A5" s="60"/>
      <c r="B5" s="95"/>
      <c r="C5" s="88"/>
      <c r="D5" s="97"/>
      <c r="E5" s="93"/>
    </row>
    <row r="6" spans="1:5" ht="12.75">
      <c r="A6" s="60"/>
      <c r="B6" s="84"/>
      <c r="C6" s="96"/>
      <c r="D6" s="97"/>
      <c r="E6" s="93"/>
    </row>
    <row r="7" spans="1:5" ht="12.75">
      <c r="A7" s="60"/>
      <c r="B7" s="105"/>
      <c r="C7" s="88"/>
      <c r="D7" s="85"/>
      <c r="E7" s="93"/>
    </row>
    <row r="8" spans="1:5" ht="12.75">
      <c r="A8" s="60"/>
      <c r="B8" s="86"/>
      <c r="C8" s="88"/>
      <c r="D8" s="85"/>
      <c r="E8" s="93"/>
    </row>
    <row r="9" spans="1:5" ht="12.75">
      <c r="A9" s="60"/>
      <c r="B9" s="86"/>
      <c r="C9" s="88"/>
      <c r="D9" s="85"/>
      <c r="E9" s="93"/>
    </row>
    <row r="10" spans="1:5" ht="12.75">
      <c r="A10" s="60"/>
      <c r="B10" s="86"/>
      <c r="C10" s="88"/>
      <c r="D10" s="85"/>
      <c r="E10" s="93"/>
    </row>
    <row r="11" spans="1:5" ht="12.75">
      <c r="A11" s="60"/>
      <c r="B11" s="79"/>
      <c r="C11" s="88"/>
      <c r="D11" s="85"/>
      <c r="E11" s="93"/>
    </row>
    <row r="12" spans="1:5" ht="12.75">
      <c r="A12" s="60"/>
      <c r="B12" s="86"/>
      <c r="C12" s="88"/>
      <c r="D12" s="85"/>
      <c r="E12" s="93"/>
    </row>
    <row r="13" spans="1:5" ht="12.75">
      <c r="A13" s="60"/>
      <c r="B13" s="79"/>
      <c r="C13" s="82"/>
      <c r="D13" s="64"/>
      <c r="E13" s="93"/>
    </row>
    <row r="14" spans="1:5" ht="12.75">
      <c r="A14" s="60"/>
      <c r="B14" s="86"/>
      <c r="C14" s="88"/>
      <c r="D14" s="85"/>
      <c r="E14" s="93"/>
    </row>
    <row r="15" spans="1:5" ht="12.75">
      <c r="A15" s="60"/>
      <c r="B15" s="86"/>
      <c r="C15" s="88"/>
      <c r="D15" s="85"/>
      <c r="E15" s="93"/>
    </row>
    <row r="16" spans="1:5" ht="12.75">
      <c r="A16" s="60"/>
      <c r="B16" s="86"/>
      <c r="C16" s="88"/>
      <c r="D16" s="85"/>
      <c r="E16" s="93"/>
    </row>
    <row r="17" spans="1:5" ht="12.75">
      <c r="A17" s="60"/>
      <c r="B17" s="86"/>
      <c r="C17" s="88"/>
      <c r="D17" s="85"/>
      <c r="E17" s="93"/>
    </row>
    <row r="18" spans="1:5" ht="12.75">
      <c r="A18" s="60"/>
      <c r="B18" s="86"/>
      <c r="C18" s="88"/>
      <c r="D18" s="85"/>
      <c r="E18" s="93"/>
    </row>
    <row r="19" spans="1:5" ht="12.75">
      <c r="A19" s="60"/>
      <c r="B19" s="86"/>
      <c r="C19" s="88"/>
      <c r="D19" s="85"/>
      <c r="E19" s="93"/>
    </row>
    <row r="20" spans="1:5" ht="12.75">
      <c r="A20" s="60"/>
      <c r="B20" s="86"/>
      <c r="C20" s="88"/>
      <c r="D20" s="85"/>
      <c r="E20" s="93"/>
    </row>
    <row r="21" spans="1:5" ht="12.75">
      <c r="A21" s="60"/>
      <c r="B21" s="86"/>
      <c r="C21" s="88"/>
      <c r="D21" s="85"/>
      <c r="E21" s="93"/>
    </row>
    <row r="22" spans="1:5" ht="12.75">
      <c r="A22" s="60"/>
      <c r="B22" s="86"/>
      <c r="C22" s="88"/>
      <c r="D22" s="102"/>
      <c r="E22" s="93"/>
    </row>
    <row r="23" spans="1:5" ht="12.75">
      <c r="A23" s="60"/>
      <c r="B23" s="86"/>
      <c r="C23" s="88"/>
      <c r="D23" s="97"/>
      <c r="E23" s="93"/>
    </row>
    <row r="24" spans="1:5" ht="12.75">
      <c r="A24" s="60"/>
      <c r="B24" s="86"/>
      <c r="C24" s="88"/>
      <c r="D24" s="97"/>
      <c r="E24" s="93"/>
    </row>
    <row r="25" spans="1:5" ht="12.75">
      <c r="A25" s="60"/>
      <c r="B25" s="86"/>
      <c r="C25" s="88"/>
      <c r="D25" s="97"/>
      <c r="E25" s="93"/>
    </row>
    <row r="26" spans="1:5" ht="12.75">
      <c r="A26" s="60"/>
      <c r="B26" s="86"/>
      <c r="C26" s="88"/>
      <c r="D26" s="97"/>
      <c r="E26" s="93"/>
    </row>
    <row r="27" spans="1:5" ht="12.75">
      <c r="A27" s="60"/>
      <c r="B27" s="86"/>
      <c r="C27" s="88"/>
      <c r="D27" s="97"/>
      <c r="E27" s="93"/>
    </row>
    <row r="28" spans="1:5" ht="12.75">
      <c r="A28" s="60"/>
      <c r="B28" s="86"/>
      <c r="C28" s="88"/>
      <c r="D28" s="97"/>
      <c r="E28" s="93"/>
    </row>
    <row r="29" spans="1:5" ht="12.75">
      <c r="A29" s="60"/>
      <c r="B29" s="86"/>
      <c r="C29" s="88"/>
      <c r="D29" s="97"/>
      <c r="E29" s="93"/>
    </row>
    <row r="30" spans="1:5" ht="12.75">
      <c r="A30" s="60"/>
      <c r="B30" s="86"/>
      <c r="C30" s="88"/>
      <c r="D30" s="97"/>
      <c r="E30" s="93"/>
    </row>
    <row r="31" spans="1:5" ht="12.75">
      <c r="A31" s="60"/>
      <c r="B31" s="86"/>
      <c r="C31" s="88"/>
      <c r="D31" s="97"/>
      <c r="E31" s="93"/>
    </row>
    <row r="32" spans="1:5" ht="12.75">
      <c r="A32" s="60"/>
      <c r="B32" s="86"/>
      <c r="C32" s="88"/>
      <c r="D32" s="97"/>
      <c r="E32" s="93"/>
    </row>
    <row r="33" spans="1:5" ht="12.75">
      <c r="A33" s="60"/>
      <c r="B33" s="86"/>
      <c r="C33" s="88"/>
      <c r="D33" s="97"/>
      <c r="E33" s="93"/>
    </row>
    <row r="34" spans="1:5" ht="12.75">
      <c r="A34" s="60"/>
      <c r="B34" s="86"/>
      <c r="C34" s="88"/>
      <c r="D34" s="97"/>
      <c r="E34" s="93"/>
    </row>
    <row r="35" spans="1:5" ht="12.75">
      <c r="A35" s="60"/>
      <c r="B35" s="86"/>
      <c r="C35" s="88"/>
      <c r="D35" s="97"/>
      <c r="E35" s="93"/>
    </row>
    <row r="36" spans="1:5" ht="12.75">
      <c r="A36" s="60"/>
      <c r="B36" s="86"/>
      <c r="C36" s="88"/>
      <c r="D36" s="97"/>
      <c r="E36" s="93"/>
    </row>
    <row r="37" spans="1:5" ht="12.75">
      <c r="A37" s="60"/>
      <c r="B37" s="86"/>
      <c r="C37" s="88"/>
      <c r="D37" s="97"/>
      <c r="E37" s="93"/>
    </row>
    <row r="38" spans="1:5" ht="12.75">
      <c r="A38" s="60"/>
      <c r="B38" s="85"/>
      <c r="C38" s="88"/>
      <c r="D38" s="64"/>
      <c r="E38" s="93"/>
    </row>
    <row r="39" spans="1:5" ht="12.75">
      <c r="A39" s="60"/>
      <c r="B39" s="85"/>
      <c r="C39" s="88"/>
      <c r="D39" s="97"/>
      <c r="E39" s="93"/>
    </row>
    <row r="40" spans="1:5" ht="12.75">
      <c r="A40" s="60"/>
      <c r="B40" s="55"/>
      <c r="C40" s="59"/>
      <c r="D40" s="55"/>
      <c r="E40" s="55"/>
    </row>
    <row r="41" spans="1:5" ht="12.75">
      <c r="A41" s="60"/>
      <c r="B41" s="55"/>
      <c r="C41" s="59"/>
      <c r="D41" s="55"/>
      <c r="E41" s="55"/>
    </row>
    <row r="42" spans="1:5" ht="12.75">
      <c r="A42" s="60"/>
      <c r="B42" s="55"/>
      <c r="C42" s="59"/>
      <c r="D42" s="55"/>
      <c r="E42" s="55"/>
    </row>
    <row r="43" spans="1:16" ht="12.75">
      <c r="A43" s="60"/>
      <c r="B43" s="55"/>
      <c r="C43" s="59"/>
      <c r="D43" s="55"/>
      <c r="E43" s="55"/>
      <c r="L43" s="141"/>
      <c r="M43" s="141"/>
      <c r="N43" s="141"/>
      <c r="O43" s="141"/>
      <c r="P43" s="141"/>
    </row>
    <row r="44" spans="1:5" ht="12.75">
      <c r="A44" s="60"/>
      <c r="B44" s="55"/>
      <c r="C44" s="59"/>
      <c r="D44" s="55"/>
      <c r="E44" s="55"/>
    </row>
    <row r="45" spans="1:5" ht="12.75">
      <c r="A45" s="60"/>
      <c r="B45" s="55"/>
      <c r="C45" s="59"/>
      <c r="D45" s="55"/>
      <c r="E45" s="55"/>
    </row>
    <row r="46" spans="1:5" ht="12.75">
      <c r="A46" s="60"/>
      <c r="B46" s="55"/>
      <c r="C46" s="59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41" t="s">
        <v>39</v>
      </c>
      <c r="B1" s="141"/>
      <c r="C1" s="141"/>
      <c r="D1" s="141"/>
      <c r="E1" s="14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6"/>
      <c r="C4" s="88"/>
      <c r="D4" s="97"/>
      <c r="E4" s="93"/>
    </row>
    <row r="5" spans="1:5" ht="12.75">
      <c r="A5" s="7"/>
      <c r="B5" s="86"/>
      <c r="C5" s="88"/>
      <c r="D5" s="97"/>
      <c r="E5" s="93"/>
    </row>
    <row r="6" spans="1:5" ht="12.75">
      <c r="A6" s="7"/>
      <c r="B6" s="86"/>
      <c r="C6" s="88"/>
      <c r="D6" s="97"/>
      <c r="E6" s="93"/>
    </row>
    <row r="7" spans="1:5" ht="12.75">
      <c r="A7" s="7"/>
      <c r="B7" s="86"/>
      <c r="C7" s="88"/>
      <c r="D7" s="97"/>
      <c r="E7" s="93"/>
    </row>
    <row r="8" spans="1:5" ht="12.75">
      <c r="A8" s="7"/>
      <c r="B8" s="85"/>
      <c r="C8" s="88"/>
      <c r="D8" s="97"/>
      <c r="E8" s="93"/>
    </row>
    <row r="9" spans="1:5" ht="12.75">
      <c r="A9" s="7"/>
      <c r="B9" s="85"/>
      <c r="C9" s="88"/>
      <c r="D9" s="97"/>
      <c r="E9" s="93"/>
    </row>
    <row r="10" spans="1:5" ht="12.75">
      <c r="A10" s="7"/>
      <c r="B10" s="85"/>
      <c r="C10" s="88"/>
      <c r="D10" s="97"/>
      <c r="E10" s="93"/>
    </row>
    <row r="11" spans="1:5" ht="12.75">
      <c r="A11" s="7"/>
      <c r="B11" s="85"/>
      <c r="C11" s="88"/>
      <c r="D11" s="97"/>
      <c r="E11" s="93"/>
    </row>
    <row r="12" spans="1:5" ht="12.75">
      <c r="A12" s="7"/>
      <c r="B12" s="85"/>
      <c r="C12" s="88"/>
      <c r="D12" s="96"/>
      <c r="E12" s="93"/>
    </row>
    <row r="13" spans="1:5" ht="12.75">
      <c r="A13" s="7"/>
      <c r="B13" s="85"/>
      <c r="C13" s="88"/>
      <c r="D13" s="96"/>
      <c r="E13" s="93"/>
    </row>
    <row r="14" spans="1:5" ht="12.75">
      <c r="A14" s="7"/>
      <c r="B14" s="85"/>
      <c r="C14" s="88"/>
      <c r="D14" s="96"/>
      <c r="E14" s="93"/>
    </row>
    <row r="15" spans="1:5" ht="12.75">
      <c r="A15" s="7"/>
      <c r="B15" s="85"/>
      <c r="C15" s="88"/>
      <c r="D15" s="96"/>
      <c r="E15" s="93"/>
    </row>
    <row r="16" spans="1:5" ht="12.75">
      <c r="A16" s="7"/>
      <c r="B16" s="85"/>
      <c r="C16" s="88"/>
      <c r="D16" s="96"/>
      <c r="E16" s="93"/>
    </row>
    <row r="17" spans="1:5" ht="12.75">
      <c r="A17" s="7"/>
      <c r="B17" s="85"/>
      <c r="C17" s="88"/>
      <c r="D17" s="96"/>
      <c r="E17" s="93"/>
    </row>
    <row r="18" spans="1:5" ht="12.75">
      <c r="A18" s="7"/>
      <c r="B18" s="85"/>
      <c r="C18" s="88"/>
      <c r="D18" s="96"/>
      <c r="E18" s="93"/>
    </row>
    <row r="19" spans="1:5" ht="12.75">
      <c r="A19" s="7"/>
      <c r="B19" s="111"/>
      <c r="C19" s="82"/>
      <c r="D19" s="112"/>
      <c r="E19" s="113"/>
    </row>
    <row r="20" spans="1:5" ht="12.75">
      <c r="A20" s="7"/>
      <c r="B20" s="85"/>
      <c r="C20" s="88"/>
      <c r="D20" s="96"/>
      <c r="E20" s="93"/>
    </row>
    <row r="21" spans="1:5" ht="12.75">
      <c r="A21" s="7"/>
      <c r="B21" s="85"/>
      <c r="C21" s="88"/>
      <c r="D21" s="96"/>
      <c r="E21" s="93"/>
    </row>
    <row r="22" spans="1:5" ht="12.75">
      <c r="A22" s="7"/>
      <c r="B22" s="85"/>
      <c r="C22" s="88"/>
      <c r="D22" s="96"/>
      <c r="E22" s="93"/>
    </row>
    <row r="23" spans="1:5" ht="12.75">
      <c r="A23" s="7"/>
      <c r="B23" s="85"/>
      <c r="C23" s="88"/>
      <c r="D23" s="96"/>
      <c r="E23" s="93"/>
    </row>
    <row r="24" spans="1:5" ht="12.75">
      <c r="A24" s="7"/>
      <c r="B24" s="85"/>
      <c r="C24" s="88"/>
      <c r="D24" s="96"/>
      <c r="E24" s="93"/>
    </row>
    <row r="25" spans="1:5" ht="12.75">
      <c r="A25" s="7"/>
      <c r="B25" s="85"/>
      <c r="C25" s="88"/>
      <c r="D25" s="96"/>
      <c r="E25" s="93"/>
    </row>
    <row r="26" spans="1:5" ht="12.75">
      <c r="A26" s="7"/>
      <c r="B26" s="85"/>
      <c r="C26" s="88"/>
      <c r="D26" s="96"/>
      <c r="E26" s="93"/>
    </row>
    <row r="27" spans="1:5" ht="12.75">
      <c r="A27" s="7"/>
      <c r="B27" s="85"/>
      <c r="C27" s="88"/>
      <c r="D27" s="96"/>
      <c r="E27" s="93"/>
    </row>
    <row r="28" spans="1:5" ht="12.75">
      <c r="A28" s="7"/>
      <c r="B28" s="106"/>
      <c r="C28" s="108"/>
      <c r="D28" s="109"/>
      <c r="E28" s="110"/>
    </row>
    <row r="29" spans="1:5" ht="12.75">
      <c r="A29" s="7"/>
      <c r="B29" s="85"/>
      <c r="C29" s="88"/>
      <c r="D29" s="96"/>
      <c r="E29" s="93"/>
    </row>
    <row r="30" spans="1:5" ht="12.75">
      <c r="A30" s="7"/>
      <c r="B30" s="85"/>
      <c r="C30" s="88"/>
      <c r="D30" s="96"/>
      <c r="E30" s="93"/>
    </row>
    <row r="31" spans="1:5" ht="12.75">
      <c r="A31" s="7"/>
      <c r="B31" s="85"/>
      <c r="C31" s="88"/>
      <c r="D31" s="96"/>
      <c r="E31" s="93"/>
    </row>
    <row r="32" spans="1:5" ht="12.75">
      <c r="A32" s="7"/>
      <c r="B32" s="107"/>
      <c r="C32" s="88"/>
      <c r="D32" s="96"/>
      <c r="E32" s="93"/>
    </row>
    <row r="33" spans="1:5" ht="12.75">
      <c r="A33" s="7"/>
      <c r="B33" s="85"/>
      <c r="C33" s="88"/>
      <c r="D33" s="96"/>
      <c r="E33" s="93"/>
    </row>
    <row r="34" spans="1:5" ht="12.75">
      <c r="A34" s="7"/>
      <c r="B34" s="85"/>
      <c r="C34" s="88"/>
      <c r="D34" s="96"/>
      <c r="E34" s="93"/>
    </row>
    <row r="35" spans="1:5" ht="12.75">
      <c r="A35" s="7"/>
      <c r="B35" s="85"/>
      <c r="C35" s="88"/>
      <c r="D35" s="96"/>
      <c r="E35" s="93"/>
    </row>
    <row r="36" spans="1:5" ht="12.75">
      <c r="A36" s="7"/>
      <c r="B36" s="107"/>
      <c r="C36" s="88"/>
      <c r="D36" s="96"/>
      <c r="E36" s="93"/>
    </row>
    <row r="37" spans="1:5" ht="12.75">
      <c r="A37" s="7"/>
      <c r="B37" s="107"/>
      <c r="C37" s="88"/>
      <c r="D37" s="96"/>
      <c r="E37" s="93"/>
    </row>
    <row r="38" spans="1:5" ht="12.75">
      <c r="A38" s="7"/>
      <c r="B38" s="107"/>
      <c r="C38" s="88"/>
      <c r="D38" s="96"/>
      <c r="E38" s="93"/>
    </row>
    <row r="39" spans="1:5" ht="12.75">
      <c r="A39" s="7"/>
      <c r="B39" s="107"/>
      <c r="C39" s="88"/>
      <c r="D39" s="96"/>
      <c r="E39" s="93"/>
    </row>
    <row r="40" spans="1:5" ht="12.75">
      <c r="A40" s="7"/>
      <c r="B40" s="107"/>
      <c r="C40" s="88"/>
      <c r="D40" s="96"/>
      <c r="E40" s="93"/>
    </row>
    <row r="41" spans="1:5" ht="12.75">
      <c r="A41" s="7"/>
      <c r="B41" s="107"/>
      <c r="C41" s="88"/>
      <c r="D41" s="96"/>
      <c r="E41" s="93"/>
    </row>
    <row r="42" spans="1:5" ht="12.75">
      <c r="A42" s="7"/>
      <c r="B42" s="107"/>
      <c r="C42" s="88"/>
      <c r="D42" s="96"/>
      <c r="E42" s="93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41" t="s">
        <v>40</v>
      </c>
      <c r="B1" s="141"/>
      <c r="C1" s="141"/>
      <c r="D1" s="141"/>
      <c r="E1" s="14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41" t="s">
        <v>41</v>
      </c>
      <c r="B1" s="141"/>
      <c r="C1" s="141"/>
      <c r="D1" s="141"/>
      <c r="E1" s="14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J10" sqref="J10:J1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35" t="s">
        <v>43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2.75" customHeight="1">
      <c r="A2" s="138" t="s">
        <v>4</v>
      </c>
      <c r="B2" s="140" t="s">
        <v>0</v>
      </c>
      <c r="C2" s="140"/>
      <c r="D2" s="140"/>
      <c r="E2" s="140" t="s">
        <v>3</v>
      </c>
      <c r="F2" s="140"/>
      <c r="G2" s="140"/>
      <c r="H2" s="140" t="s">
        <v>11</v>
      </c>
      <c r="I2" s="140"/>
      <c r="J2" s="140"/>
    </row>
    <row r="3" spans="1:10" ht="38.25">
      <c r="A3" s="139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6</v>
      </c>
      <c r="C4" s="25">
        <v>75</v>
      </c>
      <c r="D4" s="30">
        <v>32034</v>
      </c>
      <c r="E4" s="25">
        <v>0</v>
      </c>
      <c r="F4" s="25">
        <v>0</v>
      </c>
      <c r="G4" s="30">
        <v>0</v>
      </c>
      <c r="H4" s="25">
        <f>B4+E4</f>
        <v>6</v>
      </c>
      <c r="I4" s="25">
        <f>C4+F4</f>
        <v>75</v>
      </c>
      <c r="J4" s="30">
        <f>D4+G4</f>
        <v>32034</v>
      </c>
      <c r="M4" s="12"/>
    </row>
    <row r="5" spans="1:10" ht="12.75">
      <c r="A5" s="25" t="s">
        <v>6</v>
      </c>
      <c r="B5" s="25">
        <v>11</v>
      </c>
      <c r="C5" s="25">
        <v>160</v>
      </c>
      <c r="D5" s="30">
        <v>15400</v>
      </c>
      <c r="E5" s="25">
        <v>0</v>
      </c>
      <c r="F5" s="25">
        <v>0</v>
      </c>
      <c r="G5" s="30">
        <v>0</v>
      </c>
      <c r="H5" s="25">
        <f aca="true" t="shared" si="0" ref="H5:H15">B5+E5</f>
        <v>11</v>
      </c>
      <c r="I5" s="25">
        <f aca="true" t="shared" si="1" ref="I5:I15">C5+F5</f>
        <v>160</v>
      </c>
      <c r="J5" s="30">
        <f aca="true" t="shared" si="2" ref="J5:J15">D5+G5</f>
        <v>15400</v>
      </c>
    </row>
    <row r="6" spans="1:10" ht="12.75">
      <c r="A6" s="25" t="s">
        <v>7</v>
      </c>
      <c r="B6" s="26">
        <f>5+1</f>
        <v>6</v>
      </c>
      <c r="C6" s="26">
        <f>75+15</f>
        <v>90</v>
      </c>
      <c r="D6" s="31">
        <f>2750+550</f>
        <v>3300</v>
      </c>
      <c r="E6" s="25">
        <v>0</v>
      </c>
      <c r="F6" s="25">
        <v>0</v>
      </c>
      <c r="G6" s="30">
        <v>0</v>
      </c>
      <c r="H6" s="25">
        <f t="shared" si="0"/>
        <v>6</v>
      </c>
      <c r="I6" s="25">
        <f t="shared" si="1"/>
        <v>90</v>
      </c>
      <c r="J6" s="30">
        <f t="shared" si="2"/>
        <v>3300</v>
      </c>
    </row>
    <row r="7" spans="1:13" ht="12.75">
      <c r="A7" s="25" t="s">
        <v>8</v>
      </c>
      <c r="B7" s="25">
        <v>15</v>
      </c>
      <c r="C7" s="25">
        <v>223</v>
      </c>
      <c r="D7" s="30">
        <v>90386.8</v>
      </c>
      <c r="E7" s="25">
        <v>0</v>
      </c>
      <c r="F7" s="25">
        <v>0</v>
      </c>
      <c r="G7" s="30">
        <v>0</v>
      </c>
      <c r="H7" s="25">
        <f t="shared" si="0"/>
        <v>15</v>
      </c>
      <c r="I7" s="25">
        <f t="shared" si="1"/>
        <v>223</v>
      </c>
      <c r="J7" s="30">
        <f t="shared" si="2"/>
        <v>90386.8</v>
      </c>
      <c r="M7" s="12"/>
    </row>
    <row r="8" spans="1:10" ht="12.75">
      <c r="A8" s="1" t="s">
        <v>9</v>
      </c>
      <c r="B8" s="25">
        <v>12</v>
      </c>
      <c r="C8" s="1">
        <v>260</v>
      </c>
      <c r="D8" s="11">
        <v>71862.8</v>
      </c>
      <c r="E8" s="1">
        <v>0</v>
      </c>
      <c r="F8" s="1">
        <v>0</v>
      </c>
      <c r="G8" s="11">
        <v>0</v>
      </c>
      <c r="H8" s="25">
        <f>B8+E8</f>
        <v>12</v>
      </c>
      <c r="I8" s="25">
        <f>C8+F8</f>
        <v>260</v>
      </c>
      <c r="J8" s="30">
        <f t="shared" si="2"/>
        <v>71862.8</v>
      </c>
    </row>
    <row r="9" spans="1:10" s="29" customFormat="1" ht="12.75">
      <c r="A9" s="1" t="s">
        <v>10</v>
      </c>
      <c r="B9" s="1">
        <v>17</v>
      </c>
      <c r="C9" s="1">
        <v>523</v>
      </c>
      <c r="D9" s="11">
        <v>332144</v>
      </c>
      <c r="E9" s="1">
        <v>0</v>
      </c>
      <c r="F9" s="1">
        <v>0</v>
      </c>
      <c r="G9" s="11">
        <v>0</v>
      </c>
      <c r="H9" s="25">
        <f t="shared" si="0"/>
        <v>17</v>
      </c>
      <c r="I9" s="25">
        <f t="shared" si="1"/>
        <v>523</v>
      </c>
      <c r="J9" s="30">
        <f t="shared" si="2"/>
        <v>332144</v>
      </c>
    </row>
    <row r="10" spans="1:13" ht="12.75">
      <c r="A10" s="1" t="s">
        <v>12</v>
      </c>
      <c r="B10" s="1">
        <v>13</v>
      </c>
      <c r="C10" s="1">
        <v>252</v>
      </c>
      <c r="D10" s="11">
        <v>127342.8</v>
      </c>
      <c r="E10" s="1">
        <v>0</v>
      </c>
      <c r="F10" s="1">
        <v>0</v>
      </c>
      <c r="G10" s="11">
        <v>0</v>
      </c>
      <c r="H10" s="25">
        <f t="shared" si="0"/>
        <v>13</v>
      </c>
      <c r="I10" s="25">
        <f t="shared" si="1"/>
        <v>252</v>
      </c>
      <c r="J10" s="30">
        <f t="shared" si="2"/>
        <v>127342.8</v>
      </c>
      <c r="M10" s="12"/>
    </row>
    <row r="11" spans="1:10" s="39" customFormat="1" ht="12.75">
      <c r="A11" s="25" t="s">
        <v>13</v>
      </c>
      <c r="B11" s="43">
        <v>11</v>
      </c>
      <c r="C11" s="43">
        <v>195</v>
      </c>
      <c r="D11" s="130">
        <v>62458</v>
      </c>
      <c r="E11" s="43">
        <v>1</v>
      </c>
      <c r="F11" s="43">
        <v>195</v>
      </c>
      <c r="G11" s="30">
        <v>20786.4</v>
      </c>
      <c r="H11" s="25">
        <f t="shared" si="0"/>
        <v>12</v>
      </c>
      <c r="I11" s="25">
        <f t="shared" si="1"/>
        <v>390</v>
      </c>
      <c r="J11" s="30">
        <f t="shared" si="2"/>
        <v>83244.4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91</v>
      </c>
      <c r="C16" s="1">
        <f aca="true" t="shared" si="3" ref="C16:J16">SUM(C4:C15)</f>
        <v>1778</v>
      </c>
      <c r="D16" s="11">
        <f t="shared" si="3"/>
        <v>734928.4</v>
      </c>
      <c r="E16" s="1">
        <f t="shared" si="3"/>
        <v>1</v>
      </c>
      <c r="F16" s="1">
        <f t="shared" si="3"/>
        <v>195</v>
      </c>
      <c r="G16" s="11">
        <f>SUM(G4:G15)</f>
        <v>20786.4</v>
      </c>
      <c r="H16" s="1">
        <f t="shared" si="3"/>
        <v>92</v>
      </c>
      <c r="I16" s="1">
        <f t="shared" si="3"/>
        <v>1973</v>
      </c>
      <c r="J16" s="11">
        <f t="shared" si="3"/>
        <v>755714.8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G33" sqref="G33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35" t="s">
        <v>42</v>
      </c>
      <c r="B2" s="135"/>
      <c r="C2" s="135"/>
      <c r="D2" s="135"/>
      <c r="E2" s="135"/>
      <c r="F2" s="135"/>
      <c r="G2" s="135"/>
    </row>
    <row r="3" spans="1:7" ht="12.75">
      <c r="A3" s="138" t="s">
        <v>4</v>
      </c>
      <c r="B3" s="140" t="s">
        <v>0</v>
      </c>
      <c r="C3" s="140"/>
      <c r="D3" s="140" t="s">
        <v>3</v>
      </c>
      <c r="E3" s="140"/>
      <c r="F3" s="140" t="s">
        <v>11</v>
      </c>
      <c r="G3" s="140"/>
    </row>
    <row r="4" spans="1:7" ht="25.5">
      <c r="A4" s="139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2</v>
      </c>
      <c r="C5" s="26">
        <v>38</v>
      </c>
      <c r="D5" s="26">
        <v>0</v>
      </c>
      <c r="E5" s="26">
        <v>0</v>
      </c>
      <c r="F5" s="26">
        <f aca="true" t="shared" si="0" ref="F5:F17">B5+D5</f>
        <v>2</v>
      </c>
      <c r="G5" s="26">
        <f aca="true" t="shared" si="1" ref="G5:G17">C5+E5</f>
        <v>38</v>
      </c>
    </row>
    <row r="6" spans="1:7" ht="12.75">
      <c r="A6" s="25" t="s">
        <v>6</v>
      </c>
      <c r="B6" s="26">
        <v>11</v>
      </c>
      <c r="C6" s="26">
        <v>200</v>
      </c>
      <c r="D6" s="26">
        <v>0</v>
      </c>
      <c r="E6" s="26">
        <v>0</v>
      </c>
      <c r="F6" s="26">
        <f t="shared" si="0"/>
        <v>11</v>
      </c>
      <c r="G6" s="26">
        <f t="shared" si="1"/>
        <v>200</v>
      </c>
    </row>
    <row r="7" spans="1:7" ht="12.75">
      <c r="A7" s="25" t="s">
        <v>7</v>
      </c>
      <c r="B7" s="26">
        <v>8</v>
      </c>
      <c r="C7" s="26">
        <v>137.5</v>
      </c>
      <c r="D7" s="26">
        <v>0</v>
      </c>
      <c r="E7" s="26">
        <v>0</v>
      </c>
      <c r="F7" s="26">
        <f t="shared" si="0"/>
        <v>8</v>
      </c>
      <c r="G7" s="26">
        <f t="shared" si="1"/>
        <v>137.5</v>
      </c>
    </row>
    <row r="8" spans="1:7" ht="12.75">
      <c r="A8" s="25" t="s">
        <v>8</v>
      </c>
      <c r="B8" s="25">
        <v>8</v>
      </c>
      <c r="C8" s="25">
        <v>106.5</v>
      </c>
      <c r="D8" s="25">
        <v>0</v>
      </c>
      <c r="E8" s="25">
        <v>0</v>
      </c>
      <c r="F8" s="26">
        <f t="shared" si="0"/>
        <v>8</v>
      </c>
      <c r="G8" s="26">
        <f t="shared" si="1"/>
        <v>106.5</v>
      </c>
    </row>
    <row r="9" spans="1:7" ht="12.75">
      <c r="A9" s="1" t="s">
        <v>9</v>
      </c>
      <c r="B9" s="25">
        <v>18</v>
      </c>
      <c r="C9" s="25">
        <v>355</v>
      </c>
      <c r="D9" s="25">
        <v>0</v>
      </c>
      <c r="E9" s="25">
        <v>0</v>
      </c>
      <c r="F9" s="26">
        <f t="shared" si="0"/>
        <v>18</v>
      </c>
      <c r="G9" s="26">
        <f t="shared" si="1"/>
        <v>355</v>
      </c>
    </row>
    <row r="10" spans="1:7" ht="12.75">
      <c r="A10" s="1" t="s">
        <v>10</v>
      </c>
      <c r="B10" s="43">
        <v>11</v>
      </c>
      <c r="C10" s="43">
        <v>153</v>
      </c>
      <c r="D10" s="43">
        <v>0</v>
      </c>
      <c r="E10" s="43">
        <v>0</v>
      </c>
      <c r="F10" s="26">
        <f t="shared" si="0"/>
        <v>11</v>
      </c>
      <c r="G10" s="26">
        <f t="shared" si="1"/>
        <v>153</v>
      </c>
    </row>
    <row r="11" spans="1:7" ht="12.75">
      <c r="A11" s="1" t="s">
        <v>12</v>
      </c>
      <c r="B11" s="1">
        <v>14</v>
      </c>
      <c r="C11" s="1">
        <v>345</v>
      </c>
      <c r="D11" s="1">
        <v>0</v>
      </c>
      <c r="E11" s="1">
        <v>0</v>
      </c>
      <c r="F11" s="26">
        <f t="shared" si="0"/>
        <v>14</v>
      </c>
      <c r="G11" s="26">
        <f t="shared" si="1"/>
        <v>345</v>
      </c>
    </row>
    <row r="12" spans="1:7" s="39" customFormat="1" ht="12.75">
      <c r="A12" s="25" t="s">
        <v>13</v>
      </c>
      <c r="B12" s="131">
        <v>11</v>
      </c>
      <c r="C12" s="131">
        <v>153</v>
      </c>
      <c r="D12" s="131">
        <v>0</v>
      </c>
      <c r="E12" s="131">
        <v>0</v>
      </c>
      <c r="F12" s="26">
        <f t="shared" si="0"/>
        <v>11</v>
      </c>
      <c r="G12" s="26">
        <f t="shared" si="1"/>
        <v>153</v>
      </c>
    </row>
    <row r="13" spans="1:7" ht="12.75">
      <c r="A13" s="1" t="s">
        <v>14</v>
      </c>
      <c r="B13" s="1"/>
      <c r="C13" s="1"/>
      <c r="D13" s="1"/>
      <c r="E13" s="1"/>
      <c r="F13" s="43">
        <f t="shared" si="0"/>
        <v>0</v>
      </c>
      <c r="G13" s="43">
        <f t="shared" si="1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0"/>
        <v>0</v>
      </c>
      <c r="G14" s="26">
        <f t="shared" si="1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0"/>
        <v>0</v>
      </c>
      <c r="G15" s="26">
        <f t="shared" si="1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0"/>
        <v>0</v>
      </c>
      <c r="G16" s="26">
        <f t="shared" si="1"/>
        <v>0</v>
      </c>
    </row>
    <row r="17" spans="1:7" ht="12.75">
      <c r="A17" s="3" t="s">
        <v>18</v>
      </c>
      <c r="B17" s="1">
        <f>SUM(B5:B16)</f>
        <v>83</v>
      </c>
      <c r="C17" s="1">
        <f>SUM(C5:C16)</f>
        <v>1488</v>
      </c>
      <c r="D17" s="1">
        <f>SUM(D5:D16)</f>
        <v>0</v>
      </c>
      <c r="E17" s="1">
        <f>SUM(E5:E16)</f>
        <v>0</v>
      </c>
      <c r="F17" s="1">
        <f t="shared" si="0"/>
        <v>83</v>
      </c>
      <c r="G17" s="1">
        <f t="shared" si="1"/>
        <v>1488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41" t="s">
        <v>30</v>
      </c>
      <c r="B3" s="141"/>
      <c r="C3" s="141"/>
      <c r="D3" s="141"/>
      <c r="E3" s="14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0">
        <v>1</v>
      </c>
      <c r="B6" s="85" t="s">
        <v>46</v>
      </c>
      <c r="C6" s="85">
        <v>7.5</v>
      </c>
      <c r="D6" s="93" t="s">
        <v>29</v>
      </c>
      <c r="E6" s="88">
        <v>7767</v>
      </c>
    </row>
    <row r="7" spans="1:5" s="8" customFormat="1" ht="78.75">
      <c r="A7" s="20">
        <f>A6+1</f>
        <v>2</v>
      </c>
      <c r="B7" s="85" t="s">
        <v>47</v>
      </c>
      <c r="C7" s="85">
        <v>7.5</v>
      </c>
      <c r="D7" s="93" t="s">
        <v>29</v>
      </c>
      <c r="E7" s="88">
        <v>7767</v>
      </c>
    </row>
    <row r="8" spans="1:5" s="8" customFormat="1" ht="45">
      <c r="A8" s="20">
        <f aca="true" t="shared" si="0" ref="A8:A14">A7+1</f>
        <v>3</v>
      </c>
      <c r="B8" s="118" t="s">
        <v>51</v>
      </c>
      <c r="C8" s="64">
        <v>15</v>
      </c>
      <c r="D8" s="70" t="s">
        <v>29</v>
      </c>
      <c r="E8" s="82">
        <v>550</v>
      </c>
    </row>
    <row r="9" spans="1:5" s="8" customFormat="1" ht="45">
      <c r="A9" s="20">
        <f t="shared" si="0"/>
        <v>4</v>
      </c>
      <c r="B9" s="118" t="s">
        <v>48</v>
      </c>
      <c r="C9" s="64">
        <v>15</v>
      </c>
      <c r="D9" s="70" t="s">
        <v>29</v>
      </c>
      <c r="E9" s="82">
        <v>550</v>
      </c>
    </row>
    <row r="10" spans="1:5" s="8" customFormat="1" ht="45">
      <c r="A10" s="20">
        <f t="shared" si="0"/>
        <v>5</v>
      </c>
      <c r="B10" s="79" t="s">
        <v>49</v>
      </c>
      <c r="C10" s="64">
        <v>15</v>
      </c>
      <c r="D10" s="70" t="s">
        <v>29</v>
      </c>
      <c r="E10" s="82">
        <v>550</v>
      </c>
    </row>
    <row r="11" spans="1:5" s="8" customFormat="1" ht="90">
      <c r="A11" s="20">
        <f t="shared" si="0"/>
        <v>6</v>
      </c>
      <c r="B11" s="64" t="s">
        <v>52</v>
      </c>
      <c r="C11" s="64">
        <v>15</v>
      </c>
      <c r="D11" s="64" t="s">
        <v>50</v>
      </c>
      <c r="E11" s="82">
        <v>14850</v>
      </c>
    </row>
    <row r="12" spans="1:5" s="8" customFormat="1" ht="11.25">
      <c r="A12" s="20">
        <f t="shared" si="0"/>
        <v>7</v>
      </c>
      <c r="B12" s="86"/>
      <c r="C12" s="64"/>
      <c r="D12" s="76"/>
      <c r="E12" s="88"/>
    </row>
    <row r="13" spans="1:5" s="8" customFormat="1" ht="11.25">
      <c r="A13" s="20">
        <f t="shared" si="0"/>
        <v>8</v>
      </c>
      <c r="B13" s="86"/>
      <c r="C13" s="64"/>
      <c r="D13" s="93"/>
      <c r="E13" s="88"/>
    </row>
    <row r="14" spans="1:5" s="8" customFormat="1" ht="11.25">
      <c r="A14" s="20">
        <f t="shared" si="0"/>
        <v>9</v>
      </c>
      <c r="B14" s="86"/>
      <c r="C14" s="64"/>
      <c r="D14" s="93"/>
      <c r="E14" s="88"/>
    </row>
    <row r="15" spans="1:5" s="8" customFormat="1" ht="11.25">
      <c r="A15" s="20"/>
      <c r="B15" s="115"/>
      <c r="C15" s="114"/>
      <c r="D15" s="116"/>
      <c r="E15" s="117"/>
    </row>
    <row r="16" spans="1:5" s="8" customFormat="1" ht="11.25">
      <c r="A16" s="20"/>
      <c r="B16" s="79"/>
      <c r="C16" s="114"/>
      <c r="D16" s="64"/>
      <c r="E16" s="82"/>
    </row>
    <row r="17" spans="1:5" s="8" customFormat="1" ht="11.25">
      <c r="A17" s="20"/>
      <c r="B17" s="79"/>
      <c r="C17" s="93"/>
      <c r="D17" s="93"/>
      <c r="E17" s="67"/>
    </row>
    <row r="18" spans="1:5" s="8" customFormat="1" ht="11.25">
      <c r="A18" s="20"/>
      <c r="B18" s="79"/>
      <c r="C18" s="93"/>
      <c r="D18" s="93"/>
      <c r="E18" s="71"/>
    </row>
    <row r="19" spans="1:5" s="8" customFormat="1" ht="11.25">
      <c r="A19" s="20"/>
      <c r="B19" s="79"/>
      <c r="C19" s="93"/>
      <c r="D19" s="93"/>
      <c r="E19" s="71"/>
    </row>
    <row r="20" spans="1:5" s="8" customFormat="1" ht="11.25">
      <c r="A20" s="20"/>
      <c r="B20" s="79"/>
      <c r="C20" s="93"/>
      <c r="D20" s="93"/>
      <c r="E20" s="82"/>
    </row>
    <row r="21" spans="1:5" s="8" customFormat="1" ht="11.25">
      <c r="A21" s="20"/>
      <c r="B21" s="79"/>
      <c r="C21" s="93"/>
      <c r="D21" s="93"/>
      <c r="E21" s="82"/>
    </row>
    <row r="22" spans="1:5" s="8" customFormat="1" ht="11.25">
      <c r="A22" s="20"/>
      <c r="B22" s="79"/>
      <c r="C22" s="93"/>
      <c r="D22" s="93"/>
      <c r="E22" s="82"/>
    </row>
    <row r="23" spans="1:5" s="8" customFormat="1" ht="11.25">
      <c r="A23" s="20"/>
      <c r="B23" s="79"/>
      <c r="C23" s="93"/>
      <c r="D23" s="93"/>
      <c r="E23" s="71"/>
    </row>
    <row r="24" spans="1:5" s="8" customFormat="1" ht="11.25">
      <c r="A24" s="20"/>
      <c r="B24" s="79"/>
      <c r="C24" s="93"/>
      <c r="D24" s="93"/>
      <c r="E24" s="71"/>
    </row>
    <row r="25" spans="1:5" s="8" customFormat="1" ht="11.25">
      <c r="A25" s="20"/>
      <c r="B25" s="79"/>
      <c r="C25" s="93"/>
      <c r="D25" s="93"/>
      <c r="E25" s="71"/>
    </row>
    <row r="26" spans="1:5" s="8" customFormat="1" ht="11.25">
      <c r="A26" s="20"/>
      <c r="B26" s="79"/>
      <c r="C26" s="93"/>
      <c r="D26" s="93"/>
      <c r="E26" s="82"/>
    </row>
    <row r="27" spans="1:5" ht="12.75">
      <c r="A27" s="20"/>
      <c r="B27" s="79"/>
      <c r="C27" s="93"/>
      <c r="D27" s="93"/>
      <c r="E27" s="24"/>
    </row>
    <row r="28" spans="1:5" ht="12.75">
      <c r="A28" s="20"/>
      <c r="B28" s="79"/>
      <c r="C28" s="93"/>
      <c r="D28" s="93"/>
      <c r="E28" s="82"/>
    </row>
    <row r="29" spans="1:5" ht="12.75">
      <c r="A29" s="20"/>
      <c r="B29" s="79"/>
      <c r="C29" s="93"/>
      <c r="D29" s="93"/>
      <c r="E29" s="82"/>
    </row>
    <row r="30" spans="1:5" ht="12.75">
      <c r="A30" s="20"/>
      <c r="B30" s="79"/>
      <c r="C30" s="93"/>
      <c r="D30" s="93"/>
      <c r="E30" s="71"/>
    </row>
    <row r="31" spans="1:5" ht="12.75">
      <c r="A31" s="20"/>
      <c r="B31" s="79"/>
      <c r="C31" s="93"/>
      <c r="D31" s="93"/>
      <c r="E31" s="71"/>
    </row>
    <row r="32" spans="1:5" ht="12.75">
      <c r="A32" s="20"/>
      <c r="B32" s="79"/>
      <c r="C32" s="93"/>
      <c r="D32" s="93"/>
      <c r="E32" s="82"/>
    </row>
    <row r="33" spans="1:5" ht="12.75">
      <c r="A33" s="20"/>
      <c r="B33" s="79"/>
      <c r="C33" s="93"/>
      <c r="D33" s="93"/>
      <c r="E33" s="82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41" t="s">
        <v>31</v>
      </c>
      <c r="B3" s="141"/>
      <c r="C3" s="141"/>
      <c r="D3" s="141"/>
      <c r="E3" s="14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7">
        <v>1</v>
      </c>
      <c r="B6" s="85" t="s">
        <v>53</v>
      </c>
      <c r="C6" s="70">
        <v>15</v>
      </c>
      <c r="D6" s="119" t="s">
        <v>29</v>
      </c>
      <c r="E6" s="82">
        <v>550</v>
      </c>
    </row>
    <row r="7" spans="1:5" s="8" customFormat="1" ht="45">
      <c r="A7" s="7">
        <f>A6+1</f>
        <v>2</v>
      </c>
      <c r="B7" s="118" t="s">
        <v>54</v>
      </c>
      <c r="C7" s="64">
        <v>15</v>
      </c>
      <c r="D7" s="70" t="s">
        <v>29</v>
      </c>
      <c r="E7" s="82">
        <v>550</v>
      </c>
    </row>
    <row r="8" spans="1:5" s="8" customFormat="1" ht="33.75">
      <c r="A8" s="7">
        <f aca="true" t="shared" si="0" ref="A8:A16">A7+1</f>
        <v>3</v>
      </c>
      <c r="B8" s="64" t="s">
        <v>55</v>
      </c>
      <c r="C8" s="64">
        <v>15</v>
      </c>
      <c r="D8" s="70" t="s">
        <v>29</v>
      </c>
      <c r="E8" s="82">
        <v>550</v>
      </c>
    </row>
    <row r="9" spans="1:5" s="8" customFormat="1" ht="56.25">
      <c r="A9" s="7">
        <f t="shared" si="0"/>
        <v>4</v>
      </c>
      <c r="B9" s="64" t="s">
        <v>56</v>
      </c>
      <c r="C9" s="67">
        <v>10</v>
      </c>
      <c r="D9" s="64" t="s">
        <v>29</v>
      </c>
      <c r="E9" s="82">
        <v>9900</v>
      </c>
    </row>
    <row r="10" spans="1:5" s="8" customFormat="1" ht="45">
      <c r="A10" s="7">
        <f t="shared" si="0"/>
        <v>5</v>
      </c>
      <c r="B10" s="79" t="s">
        <v>57</v>
      </c>
      <c r="C10" s="64">
        <v>15</v>
      </c>
      <c r="D10" s="64" t="s">
        <v>29</v>
      </c>
      <c r="E10" s="82">
        <v>550</v>
      </c>
    </row>
    <row r="11" spans="1:5" s="8" customFormat="1" ht="45">
      <c r="A11" s="7">
        <f t="shared" si="0"/>
        <v>6</v>
      </c>
      <c r="B11" s="85" t="s">
        <v>58</v>
      </c>
      <c r="C11" s="64">
        <v>15</v>
      </c>
      <c r="D11" s="64" t="s">
        <v>50</v>
      </c>
      <c r="E11" s="82">
        <v>550</v>
      </c>
    </row>
    <row r="12" spans="1:5" s="8" customFormat="1" ht="33.75">
      <c r="A12" s="7">
        <f t="shared" si="0"/>
        <v>7</v>
      </c>
      <c r="B12" s="64" t="s">
        <v>59</v>
      </c>
      <c r="C12" s="64">
        <v>15</v>
      </c>
      <c r="D12" s="64" t="s">
        <v>50</v>
      </c>
      <c r="E12" s="82">
        <v>550</v>
      </c>
    </row>
    <row r="13" spans="1:5" s="8" customFormat="1" ht="45">
      <c r="A13" s="7">
        <f t="shared" si="0"/>
        <v>8</v>
      </c>
      <c r="B13" s="85" t="s">
        <v>60</v>
      </c>
      <c r="C13" s="64">
        <v>15</v>
      </c>
      <c r="D13" s="64" t="s">
        <v>50</v>
      </c>
      <c r="E13" s="82">
        <v>550</v>
      </c>
    </row>
    <row r="14" spans="1:5" s="8" customFormat="1" ht="33.75">
      <c r="A14" s="7">
        <f t="shared" si="0"/>
        <v>9</v>
      </c>
      <c r="B14" s="79" t="s">
        <v>61</v>
      </c>
      <c r="C14" s="64">
        <v>15</v>
      </c>
      <c r="D14" s="64" t="s">
        <v>50</v>
      </c>
      <c r="E14" s="82">
        <v>550</v>
      </c>
    </row>
    <row r="15" spans="1:5" s="8" customFormat="1" ht="45">
      <c r="A15" s="7">
        <f t="shared" si="0"/>
        <v>10</v>
      </c>
      <c r="B15" s="79" t="s">
        <v>62</v>
      </c>
      <c r="C15" s="64">
        <v>15</v>
      </c>
      <c r="D15" s="64" t="s">
        <v>50</v>
      </c>
      <c r="E15" s="82">
        <v>550</v>
      </c>
    </row>
    <row r="16" spans="1:5" s="8" customFormat="1" ht="33.75">
      <c r="A16" s="7">
        <f t="shared" si="0"/>
        <v>11</v>
      </c>
      <c r="B16" s="79" t="s">
        <v>63</v>
      </c>
      <c r="C16" s="64">
        <v>15</v>
      </c>
      <c r="D16" s="64" t="s">
        <v>50</v>
      </c>
      <c r="E16" s="82">
        <v>550</v>
      </c>
    </row>
    <row r="17" spans="1:5" s="8" customFormat="1" ht="11.25">
      <c r="A17" s="7"/>
      <c r="B17" s="120"/>
      <c r="C17" s="63"/>
      <c r="D17" s="65"/>
      <c r="E17" s="62"/>
    </row>
    <row r="18" spans="1:5" s="8" customFormat="1" ht="11.25">
      <c r="A18" s="7"/>
      <c r="B18" s="61"/>
      <c r="C18" s="63"/>
      <c r="D18" s="65"/>
      <c r="E18" s="62"/>
    </row>
    <row r="19" spans="1:5" s="8" customFormat="1" ht="11.25">
      <c r="A19" s="7"/>
      <c r="B19" s="61"/>
      <c r="C19" s="63"/>
      <c r="D19" s="65"/>
      <c r="E19" s="62"/>
    </row>
    <row r="20" spans="1:5" s="8" customFormat="1" ht="11.25">
      <c r="A20" s="7"/>
      <c r="B20" s="61"/>
      <c r="C20" s="55"/>
      <c r="D20" s="65"/>
      <c r="E20" s="21"/>
    </row>
    <row r="21" spans="1:5" s="8" customFormat="1" ht="11.25">
      <c r="A21" s="7"/>
      <c r="B21" s="61"/>
      <c r="C21" s="55"/>
      <c r="D21" s="65"/>
      <c r="E21" s="62"/>
    </row>
    <row r="22" spans="1:5" s="8" customFormat="1" ht="11.25">
      <c r="A22" s="7"/>
      <c r="B22" s="61"/>
      <c r="C22" s="55"/>
      <c r="D22" s="65"/>
      <c r="E22" s="62"/>
    </row>
    <row r="23" spans="1:5" s="8" customFormat="1" ht="11.25">
      <c r="A23" s="7"/>
      <c r="B23" s="61"/>
      <c r="C23" s="55"/>
      <c r="D23" s="65"/>
      <c r="E23" s="62"/>
    </row>
    <row r="24" spans="1:5" s="8" customFormat="1" ht="11.25">
      <c r="A24" s="7"/>
      <c r="B24" s="61"/>
      <c r="C24" s="55"/>
      <c r="D24" s="65"/>
      <c r="E24" s="62"/>
    </row>
    <row r="25" spans="1:5" s="8" customFormat="1" ht="11.25">
      <c r="A25" s="7"/>
      <c r="B25" s="61"/>
      <c r="C25" s="55"/>
      <c r="D25" s="65"/>
      <c r="E25" s="62"/>
    </row>
    <row r="26" spans="1:5" s="8" customFormat="1" ht="11.25">
      <c r="A26" s="7"/>
      <c r="B26" s="61"/>
      <c r="C26" s="55"/>
      <c r="D26" s="65"/>
      <c r="E26" s="62"/>
    </row>
    <row r="27" spans="1:5" ht="12.75">
      <c r="A27" s="7"/>
      <c r="B27" s="61"/>
      <c r="C27" s="55"/>
      <c r="D27" s="65"/>
      <c r="E27" s="62"/>
    </row>
    <row r="28" spans="1:5" ht="12.75">
      <c r="A28" s="7"/>
      <c r="B28" s="68"/>
      <c r="C28" s="65"/>
      <c r="D28" s="55"/>
      <c r="E28" s="62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9" sqref="A9:B9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41" t="s">
        <v>32</v>
      </c>
      <c r="B1" s="141"/>
      <c r="C1" s="141"/>
      <c r="D1" s="141"/>
      <c r="E1" s="141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67.5">
      <c r="A4" s="72">
        <v>1</v>
      </c>
      <c r="B4" s="118" t="s">
        <v>64</v>
      </c>
      <c r="C4" s="82">
        <v>550</v>
      </c>
      <c r="D4" s="70">
        <v>15</v>
      </c>
      <c r="E4" s="70" t="s">
        <v>29</v>
      </c>
      <c r="F4" s="22"/>
    </row>
    <row r="5" spans="1:6" ht="67.5">
      <c r="A5" s="72">
        <f>A4+1</f>
        <v>2</v>
      </c>
      <c r="B5" s="79" t="s">
        <v>65</v>
      </c>
      <c r="C5" s="82">
        <v>550</v>
      </c>
      <c r="D5" s="64">
        <v>15</v>
      </c>
      <c r="E5" s="64" t="s">
        <v>50</v>
      </c>
      <c r="F5" s="14"/>
    </row>
    <row r="6" spans="1:6" ht="67.5">
      <c r="A6" s="72">
        <f>A5+1</f>
        <v>3</v>
      </c>
      <c r="B6" s="79" t="s">
        <v>66</v>
      </c>
      <c r="C6" s="82">
        <v>550</v>
      </c>
      <c r="D6" s="64">
        <v>15</v>
      </c>
      <c r="E6" s="64" t="s">
        <v>50</v>
      </c>
      <c r="F6" s="14"/>
    </row>
    <row r="7" spans="1:6" ht="56.25">
      <c r="A7" s="72">
        <f>A6+1</f>
        <v>4</v>
      </c>
      <c r="B7" s="79" t="s">
        <v>67</v>
      </c>
      <c r="C7" s="82">
        <v>550</v>
      </c>
      <c r="D7" s="64">
        <v>15</v>
      </c>
      <c r="E7" s="64" t="s">
        <v>29</v>
      </c>
      <c r="F7" s="14"/>
    </row>
    <row r="8" spans="1:6" ht="67.5">
      <c r="A8" s="72">
        <f>A7+1</f>
        <v>5</v>
      </c>
      <c r="B8" s="79" t="s">
        <v>68</v>
      </c>
      <c r="C8" s="82">
        <v>550</v>
      </c>
      <c r="D8" s="64">
        <v>15</v>
      </c>
      <c r="E8" s="64" t="s">
        <v>29</v>
      </c>
      <c r="F8" s="14"/>
    </row>
    <row r="9" spans="1:6" ht="78.75">
      <c r="A9" s="20">
        <v>6</v>
      </c>
      <c r="B9" s="79" t="s">
        <v>69</v>
      </c>
      <c r="C9" s="82">
        <v>550</v>
      </c>
      <c r="D9" s="64">
        <v>15</v>
      </c>
      <c r="E9" s="64" t="s">
        <v>29</v>
      </c>
      <c r="F9" s="14"/>
    </row>
    <row r="10" spans="1:6" ht="15">
      <c r="A10" s="72"/>
      <c r="B10" s="61"/>
      <c r="C10" s="62"/>
      <c r="D10" s="63"/>
      <c r="E10" s="65"/>
      <c r="F10" s="14"/>
    </row>
    <row r="11" spans="1:6" ht="15">
      <c r="A11" s="72"/>
      <c r="B11" s="61"/>
      <c r="C11" s="62"/>
      <c r="D11" s="55"/>
      <c r="E11" s="65"/>
      <c r="F11" s="14"/>
    </row>
    <row r="12" spans="1:6" ht="15">
      <c r="A12" s="72"/>
      <c r="B12" s="64"/>
      <c r="C12" s="62"/>
      <c r="D12" s="55"/>
      <c r="E12" s="70"/>
      <c r="F12" s="14"/>
    </row>
    <row r="13" spans="1:6" ht="15">
      <c r="A13" s="72"/>
      <c r="B13" s="61"/>
      <c r="C13" s="62"/>
      <c r="D13" s="55"/>
      <c r="E13" s="65"/>
      <c r="F13" s="14"/>
    </row>
    <row r="14" spans="1:6" ht="15">
      <c r="A14" s="72"/>
      <c r="B14" s="58"/>
      <c r="C14" s="69"/>
      <c r="D14" s="55"/>
      <c r="E14" s="65"/>
      <c r="F14" s="14"/>
    </row>
    <row r="15" spans="1:6" ht="15">
      <c r="A15" s="72"/>
      <c r="B15" s="68"/>
      <c r="C15" s="62"/>
      <c r="D15" s="55"/>
      <c r="E15" s="65"/>
      <c r="F15" s="14"/>
    </row>
    <row r="16" spans="1:6" ht="15">
      <c r="A16" s="72"/>
      <c r="B16" s="68"/>
      <c r="C16" s="62"/>
      <c r="D16" s="55"/>
      <c r="E16" s="65"/>
      <c r="F16" s="14"/>
    </row>
    <row r="17" spans="1:6" ht="15">
      <c r="A17" s="72"/>
      <c r="B17" s="61"/>
      <c r="C17" s="62"/>
      <c r="D17" s="55"/>
      <c r="E17" s="65"/>
      <c r="F17" s="14"/>
    </row>
    <row r="18" spans="1:6" ht="15">
      <c r="A18" s="72"/>
      <c r="B18" s="61"/>
      <c r="C18" s="62"/>
      <c r="D18" s="55"/>
      <c r="E18" s="65"/>
      <c r="F18" s="14"/>
    </row>
    <row r="19" spans="1:6" ht="15">
      <c r="A19" s="72"/>
      <c r="B19" s="61"/>
      <c r="C19" s="62"/>
      <c r="D19" s="55"/>
      <c r="E19" s="65"/>
      <c r="F19" s="14"/>
    </row>
    <row r="20" spans="1:6" ht="15">
      <c r="A20" s="72"/>
      <c r="B20" s="61"/>
      <c r="C20" s="62"/>
      <c r="D20" s="55"/>
      <c r="E20" s="65"/>
      <c r="F20" s="14"/>
    </row>
    <row r="21" spans="1:6" ht="15">
      <c r="A21" s="72"/>
      <c r="B21" s="68"/>
      <c r="C21" s="62"/>
      <c r="D21" s="53"/>
      <c r="E21" s="65"/>
      <c r="F21" s="14"/>
    </row>
    <row r="22" spans="1:6" ht="15">
      <c r="A22" s="72"/>
      <c r="B22" s="68"/>
      <c r="C22" s="62"/>
      <c r="D22" s="53"/>
      <c r="E22" s="65"/>
      <c r="F22" s="14"/>
    </row>
    <row r="23" spans="1:6" ht="15">
      <c r="A23" s="72"/>
      <c r="B23" s="68"/>
      <c r="C23" s="62"/>
      <c r="D23" s="53"/>
      <c r="E23" s="65"/>
      <c r="F23" s="14"/>
    </row>
    <row r="24" spans="1:6" ht="15">
      <c r="A24" s="72"/>
      <c r="B24" s="66"/>
      <c r="C24" s="69"/>
      <c r="D24" s="55"/>
      <c r="E24" s="65"/>
      <c r="F24" s="14"/>
    </row>
    <row r="25" spans="1:6" ht="15">
      <c r="A25" s="72"/>
      <c r="B25" s="61"/>
      <c r="C25" s="62"/>
      <c r="D25" s="55"/>
      <c r="E25" s="65"/>
      <c r="F25" s="14"/>
    </row>
    <row r="26" spans="1:6" ht="15">
      <c r="A26" s="72"/>
      <c r="B26" s="61"/>
      <c r="C26" s="62"/>
      <c r="D26" s="55"/>
      <c r="E26" s="65"/>
      <c r="F26" s="14"/>
    </row>
    <row r="27" spans="1:6" ht="15">
      <c r="A27" s="72"/>
      <c r="B27" s="61"/>
      <c r="C27" s="62"/>
      <c r="D27" s="55"/>
      <c r="E27" s="65"/>
      <c r="F27" s="14"/>
    </row>
    <row r="28" spans="1:6" ht="15">
      <c r="A28" s="72"/>
      <c r="B28" s="61"/>
      <c r="C28" s="62"/>
      <c r="D28" s="55"/>
      <c r="E28" s="65"/>
      <c r="F28" s="14"/>
    </row>
    <row r="29" spans="1:6" ht="15">
      <c r="A29" s="72"/>
      <c r="B29" s="61"/>
      <c r="C29" s="62"/>
      <c r="D29" s="55"/>
      <c r="E29" s="65"/>
      <c r="F29" s="14"/>
    </row>
    <row r="30" spans="1:6" ht="15">
      <c r="A30" s="72"/>
      <c r="B30" s="61"/>
      <c r="C30" s="62"/>
      <c r="D30" s="55"/>
      <c r="E30" s="65"/>
      <c r="F30" s="14"/>
    </row>
    <row r="31" spans="1:6" ht="15">
      <c r="A31" s="72"/>
      <c r="B31" s="61"/>
      <c r="C31" s="62"/>
      <c r="D31" s="55"/>
      <c r="E31" s="65"/>
      <c r="F31" s="14"/>
    </row>
    <row r="32" spans="1:6" ht="15">
      <c r="A32" s="72"/>
      <c r="B32" s="61"/>
      <c r="C32" s="62"/>
      <c r="D32" s="55"/>
      <c r="E32" s="65"/>
      <c r="F32" s="14"/>
    </row>
    <row r="33" spans="1:6" ht="15">
      <c r="A33" s="72"/>
      <c r="B33" s="61"/>
      <c r="C33" s="62"/>
      <c r="D33" s="55"/>
      <c r="E33" s="65"/>
      <c r="F33" s="14"/>
    </row>
    <row r="34" spans="1:6" ht="15">
      <c r="A34" s="72"/>
      <c r="B34" s="61"/>
      <c r="C34" s="62"/>
      <c r="D34" s="53"/>
      <c r="E34" s="65"/>
      <c r="F34" s="14"/>
    </row>
    <row r="35" spans="1:6" ht="15">
      <c r="A35" s="72"/>
      <c r="B35" s="61"/>
      <c r="C35" s="62"/>
      <c r="D35" s="53"/>
      <c r="E35" s="65"/>
      <c r="F35" s="14"/>
    </row>
    <row r="36" spans="1:6" ht="15">
      <c r="A36" s="72"/>
      <c r="B36" s="61"/>
      <c r="C36" s="62"/>
      <c r="D36" s="53"/>
      <c r="E36" s="65"/>
      <c r="F36" s="14"/>
    </row>
    <row r="37" spans="1:6" ht="15">
      <c r="A37" s="72"/>
      <c r="B37" s="66"/>
      <c r="C37" s="62"/>
      <c r="D37" s="55"/>
      <c r="E37" s="65"/>
      <c r="F37" s="14"/>
    </row>
    <row r="38" spans="1:6" ht="15">
      <c r="A38" s="72"/>
      <c r="B38" s="61"/>
      <c r="C38" s="62"/>
      <c r="D38" s="53"/>
      <c r="E38" s="65"/>
      <c r="F38" s="14"/>
    </row>
    <row r="39" spans="1:6" ht="15">
      <c r="A39" s="72"/>
      <c r="B39" s="61"/>
      <c r="C39" s="62"/>
      <c r="D39" s="53"/>
      <c r="E39" s="65"/>
      <c r="F39" s="14"/>
    </row>
    <row r="40" spans="1:6" ht="15">
      <c r="A40" s="72"/>
      <c r="B40" s="61"/>
      <c r="C40" s="62"/>
      <c r="D40" s="53"/>
      <c r="E40" s="65"/>
      <c r="F40" s="14"/>
    </row>
    <row r="41" spans="1:6" ht="15">
      <c r="A41" s="72"/>
      <c r="B41" s="61"/>
      <c r="C41" s="62"/>
      <c r="D41" s="53"/>
      <c r="E41" s="65"/>
      <c r="F41" s="14"/>
    </row>
    <row r="42" spans="1:6" ht="15">
      <c r="A42" s="72"/>
      <c r="B42" s="61"/>
      <c r="C42" s="62"/>
      <c r="D42" s="53"/>
      <c r="E42" s="65"/>
      <c r="F42" s="14"/>
    </row>
    <row r="43" spans="1:6" ht="15">
      <c r="A43" s="72"/>
      <c r="B43" s="61"/>
      <c r="C43" s="62"/>
      <c r="D43" s="53"/>
      <c r="E43" s="65"/>
      <c r="F43" s="14"/>
    </row>
    <row r="44" spans="1:6" ht="15">
      <c r="A44" s="72"/>
      <c r="B44" s="61"/>
      <c r="C44" s="62"/>
      <c r="D44" s="53"/>
      <c r="E44" s="65"/>
      <c r="F44" s="14"/>
    </row>
    <row r="45" spans="1:6" ht="15">
      <c r="A45" s="72"/>
      <c r="B45" s="61"/>
      <c r="C45" s="62"/>
      <c r="D45" s="53"/>
      <c r="E45" s="65"/>
      <c r="F45" s="14"/>
    </row>
    <row r="46" spans="1:6" ht="15">
      <c r="A46" s="72"/>
      <c r="B46" s="66"/>
      <c r="C46" s="62"/>
      <c r="D46" s="53"/>
      <c r="E46" s="65"/>
      <c r="F46" s="14"/>
    </row>
    <row r="47" spans="1:5" ht="12.75">
      <c r="A47" s="20"/>
      <c r="B47" s="66"/>
      <c r="C47" s="62"/>
      <c r="D47" s="53"/>
      <c r="E47" s="65"/>
    </row>
    <row r="48" spans="1:3" ht="12.75">
      <c r="A48" s="73"/>
      <c r="B48" s="74"/>
      <c r="C48" s="73"/>
    </row>
    <row r="49" spans="1:3" ht="12.75">
      <c r="A49" s="73"/>
      <c r="B49" s="74"/>
      <c r="C49" s="73"/>
    </row>
    <row r="50" spans="1:3" ht="12.75">
      <c r="A50" s="73"/>
      <c r="B50" s="74"/>
      <c r="C50" s="73"/>
    </row>
    <row r="51" spans="1:3" ht="12.75">
      <c r="A51" s="73"/>
      <c r="B51" s="73"/>
      <c r="C51" s="73"/>
    </row>
    <row r="52" spans="1:3" ht="12.75">
      <c r="A52" s="73"/>
      <c r="B52" s="73"/>
      <c r="C52" s="7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3">
      <selection activeCell="C17" sqref="C17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41" t="s">
        <v>33</v>
      </c>
      <c r="B1" s="141"/>
      <c r="C1" s="141"/>
      <c r="D1" s="141"/>
      <c r="E1" s="14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">
        <v>1</v>
      </c>
      <c r="B3" s="64" t="s">
        <v>70</v>
      </c>
      <c r="C3" s="82">
        <v>550</v>
      </c>
      <c r="D3" s="64">
        <v>15</v>
      </c>
      <c r="E3" s="64" t="s">
        <v>50</v>
      </c>
    </row>
    <row r="4" spans="1:5" ht="78.75">
      <c r="A4" s="7">
        <f>A3+1</f>
        <v>2</v>
      </c>
      <c r="B4" s="79" t="s">
        <v>71</v>
      </c>
      <c r="C4" s="82">
        <v>15534</v>
      </c>
      <c r="D4" s="64">
        <v>15</v>
      </c>
      <c r="E4" s="64" t="s">
        <v>84</v>
      </c>
    </row>
    <row r="5" spans="1:5" ht="67.5">
      <c r="A5" s="7">
        <f aca="true" t="shared" si="0" ref="A5:A17">A4+1</f>
        <v>3</v>
      </c>
      <c r="B5" s="79" t="s">
        <v>72</v>
      </c>
      <c r="C5" s="82">
        <v>550</v>
      </c>
      <c r="D5" s="64">
        <v>15</v>
      </c>
      <c r="E5" s="64" t="s">
        <v>50</v>
      </c>
    </row>
    <row r="6" spans="1:5" ht="67.5">
      <c r="A6" s="7">
        <f t="shared" si="0"/>
        <v>4</v>
      </c>
      <c r="B6" s="79" t="s">
        <v>73</v>
      </c>
      <c r="C6" s="82">
        <v>25890</v>
      </c>
      <c r="D6" s="64">
        <v>25</v>
      </c>
      <c r="E6" s="64" t="s">
        <v>29</v>
      </c>
    </row>
    <row r="7" spans="1:5" ht="90">
      <c r="A7" s="7">
        <f t="shared" si="0"/>
        <v>5</v>
      </c>
      <c r="B7" s="79" t="s">
        <v>86</v>
      </c>
      <c r="C7" s="82">
        <v>550</v>
      </c>
      <c r="D7" s="64">
        <v>15</v>
      </c>
      <c r="E7" s="64" t="s">
        <v>29</v>
      </c>
    </row>
    <row r="8" spans="1:5" ht="67.5">
      <c r="A8" s="7">
        <f t="shared" si="0"/>
        <v>6</v>
      </c>
      <c r="B8" s="79" t="s">
        <v>74</v>
      </c>
      <c r="C8" s="88">
        <v>550</v>
      </c>
      <c r="D8" s="64">
        <v>15</v>
      </c>
      <c r="E8" s="93" t="s">
        <v>29</v>
      </c>
    </row>
    <row r="9" spans="1:5" ht="67.5">
      <c r="A9" s="7">
        <f t="shared" si="0"/>
        <v>7</v>
      </c>
      <c r="B9" s="79" t="s">
        <v>75</v>
      </c>
      <c r="C9" s="88">
        <v>550</v>
      </c>
      <c r="D9" s="64">
        <v>15</v>
      </c>
      <c r="E9" s="93" t="s">
        <v>29</v>
      </c>
    </row>
    <row r="10" spans="1:5" ht="67.5">
      <c r="A10" s="7">
        <f t="shared" si="0"/>
        <v>8</v>
      </c>
      <c r="B10" s="79" t="s">
        <v>76</v>
      </c>
      <c r="C10" s="88">
        <v>20786.4</v>
      </c>
      <c r="D10" s="64">
        <v>15</v>
      </c>
      <c r="E10" s="93" t="s">
        <v>29</v>
      </c>
    </row>
    <row r="11" spans="1:5" ht="67.5">
      <c r="A11" s="7">
        <f t="shared" si="0"/>
        <v>9</v>
      </c>
      <c r="B11" s="79" t="s">
        <v>77</v>
      </c>
      <c r="C11" s="88">
        <v>550</v>
      </c>
      <c r="D11" s="64">
        <v>15</v>
      </c>
      <c r="E11" s="93" t="s">
        <v>29</v>
      </c>
    </row>
    <row r="12" spans="1:5" ht="101.25">
      <c r="A12" s="7">
        <f t="shared" si="0"/>
        <v>10</v>
      </c>
      <c r="B12" s="79" t="s">
        <v>78</v>
      </c>
      <c r="C12" s="88">
        <v>550</v>
      </c>
      <c r="D12" s="64">
        <v>15</v>
      </c>
      <c r="E12" s="64" t="s">
        <v>29</v>
      </c>
    </row>
    <row r="13" spans="1:5" ht="78.75">
      <c r="A13" s="7">
        <f t="shared" si="0"/>
        <v>11</v>
      </c>
      <c r="B13" s="79" t="s">
        <v>79</v>
      </c>
      <c r="C13" s="82">
        <v>550</v>
      </c>
      <c r="D13" s="64">
        <v>15</v>
      </c>
      <c r="E13" s="64" t="s">
        <v>29</v>
      </c>
    </row>
    <row r="14" spans="1:5" ht="78.75">
      <c r="A14" s="7">
        <f t="shared" si="0"/>
        <v>12</v>
      </c>
      <c r="B14" s="79" t="s">
        <v>80</v>
      </c>
      <c r="C14" s="82">
        <v>20786.4</v>
      </c>
      <c r="D14" s="64">
        <v>15</v>
      </c>
      <c r="E14" s="64" t="s">
        <v>84</v>
      </c>
    </row>
    <row r="15" spans="1:5" ht="67.5">
      <c r="A15" s="7">
        <f t="shared" si="0"/>
        <v>13</v>
      </c>
      <c r="B15" s="79" t="s">
        <v>81</v>
      </c>
      <c r="C15" s="82">
        <v>550</v>
      </c>
      <c r="D15" s="64">
        <v>15</v>
      </c>
      <c r="E15" s="64" t="s">
        <v>29</v>
      </c>
    </row>
    <row r="16" spans="1:5" ht="135">
      <c r="A16" s="7">
        <f t="shared" si="0"/>
        <v>14</v>
      </c>
      <c r="B16" s="79" t="s">
        <v>82</v>
      </c>
      <c r="C16" s="82">
        <v>1890</v>
      </c>
      <c r="D16" s="64">
        <v>3</v>
      </c>
      <c r="E16" s="64" t="s">
        <v>85</v>
      </c>
    </row>
    <row r="17" spans="1:5" ht="67.5">
      <c r="A17" s="7">
        <f t="shared" si="0"/>
        <v>15</v>
      </c>
      <c r="B17" s="79" t="s">
        <v>83</v>
      </c>
      <c r="C17" s="82">
        <v>550</v>
      </c>
      <c r="D17" s="64">
        <v>15</v>
      </c>
      <c r="E17" s="64" t="s">
        <v>29</v>
      </c>
    </row>
    <row r="18" spans="1:5" ht="12.75">
      <c r="A18" s="75"/>
      <c r="B18" s="79"/>
      <c r="C18" s="81"/>
      <c r="D18" s="78"/>
      <c r="E18" s="83"/>
    </row>
    <row r="19" spans="1:5" ht="12.75">
      <c r="A19" s="75"/>
      <c r="B19" s="79"/>
      <c r="C19" s="81"/>
      <c r="D19" s="78"/>
      <c r="E19" s="83"/>
    </row>
    <row r="20" spans="1:5" ht="12.75">
      <c r="A20" s="75"/>
      <c r="B20" s="79"/>
      <c r="C20" s="81"/>
      <c r="D20" s="78"/>
      <c r="E20" s="83"/>
    </row>
    <row r="21" spans="1:5" ht="12.75">
      <c r="A21" s="75"/>
      <c r="B21" s="79"/>
      <c r="C21" s="82"/>
      <c r="D21" s="77"/>
      <c r="E21" s="83"/>
    </row>
    <row r="22" spans="1:5" ht="12.75">
      <c r="A22" s="75"/>
      <c r="B22" s="79"/>
      <c r="C22" s="81"/>
      <c r="D22" s="78"/>
      <c r="E22" s="83"/>
    </row>
    <row r="23" spans="1:5" ht="12.75">
      <c r="A23" s="75"/>
      <c r="B23" s="79"/>
      <c r="C23" s="82"/>
      <c r="D23" s="77"/>
      <c r="E23" s="83"/>
    </row>
    <row r="24" spans="1:5" ht="12.75">
      <c r="A24" s="75"/>
      <c r="B24" s="80"/>
      <c r="C24" s="81"/>
      <c r="D24" s="78"/>
      <c r="E24" s="83"/>
    </row>
    <row r="25" spans="1:5" ht="12.75">
      <c r="A25" s="75"/>
      <c r="B25" s="79"/>
      <c r="C25" s="81"/>
      <c r="D25" s="78"/>
      <c r="E25" s="83"/>
    </row>
    <row r="26" spans="1:5" ht="12.75">
      <c r="A26" s="75"/>
      <c r="B26" s="80"/>
      <c r="C26" s="81"/>
      <c r="D26" s="78"/>
      <c r="E26" s="83"/>
    </row>
    <row r="27" spans="1:5" ht="12.75">
      <c r="A27" s="75"/>
      <c r="B27" s="80"/>
      <c r="C27" s="81"/>
      <c r="D27" s="78"/>
      <c r="E27" s="83"/>
    </row>
    <row r="28" spans="1:5" ht="12.75">
      <c r="A28" s="75"/>
      <c r="B28" s="80"/>
      <c r="C28" s="81"/>
      <c r="D28" s="78"/>
      <c r="E28" s="83"/>
    </row>
    <row r="29" spans="1:5" ht="12.75">
      <c r="A29" s="75"/>
      <c r="B29" s="79"/>
      <c r="C29" s="82"/>
      <c r="D29" s="77"/>
      <c r="E29" s="83"/>
    </row>
    <row r="30" spans="1:5" ht="12.75">
      <c r="A30" s="75"/>
      <c r="B30" s="80"/>
      <c r="C30" s="81"/>
      <c r="D30" s="78"/>
      <c r="E30" s="83"/>
    </row>
    <row r="31" spans="1:5" ht="12.75">
      <c r="A31" s="75"/>
      <c r="B31" s="80"/>
      <c r="C31" s="81"/>
      <c r="D31" s="78"/>
      <c r="E31" s="83"/>
    </row>
    <row r="32" spans="1:5" ht="12.75">
      <c r="A32" s="75"/>
      <c r="B32" s="80"/>
      <c r="C32" s="81"/>
      <c r="D32" s="78"/>
      <c r="E32" s="83"/>
    </row>
    <row r="33" spans="1:5" ht="12.75">
      <c r="A33" s="75"/>
      <c r="B33" s="80"/>
      <c r="C33" s="81"/>
      <c r="D33" s="78"/>
      <c r="E33" s="83"/>
    </row>
    <row r="34" spans="1:5" ht="12.75">
      <c r="A34" s="75"/>
      <c r="B34" s="79"/>
      <c r="C34" s="82"/>
      <c r="D34" s="77"/>
      <c r="E34" s="83"/>
    </row>
    <row r="35" spans="1:5" ht="12.75">
      <c r="A35" s="75"/>
      <c r="B35" s="79"/>
      <c r="C35" s="82"/>
      <c r="D35" s="77"/>
      <c r="E35" s="83"/>
    </row>
    <row r="36" spans="1:5" ht="12.75">
      <c r="A36" s="75"/>
      <c r="B36" s="80"/>
      <c r="C36" s="81"/>
      <c r="D36" s="78"/>
      <c r="E36" s="83"/>
    </row>
    <row r="37" spans="1:5" ht="12.75">
      <c r="A37" s="75"/>
      <c r="B37" s="80"/>
      <c r="C37" s="81"/>
      <c r="D37" s="78"/>
      <c r="E37" s="83"/>
    </row>
    <row r="38" spans="1:5" ht="12.75">
      <c r="A38" s="75"/>
      <c r="B38" s="80"/>
      <c r="C38" s="81"/>
      <c r="D38" s="78"/>
      <c r="E38" s="83"/>
    </row>
    <row r="39" spans="1:5" ht="12.75">
      <c r="A39" s="75"/>
      <c r="B39" s="80"/>
      <c r="C39" s="81"/>
      <c r="D39" s="78"/>
      <c r="E39" s="83"/>
    </row>
    <row r="40" spans="1:5" ht="12.75">
      <c r="A40" s="75"/>
      <c r="B40" s="79"/>
      <c r="C40" s="82"/>
      <c r="D40" s="77"/>
      <c r="E40" s="83"/>
    </row>
    <row r="41" spans="1:5" ht="12.75">
      <c r="A41" s="75"/>
      <c r="B41" s="80"/>
      <c r="C41" s="81"/>
      <c r="D41" s="78"/>
      <c r="E41" s="83"/>
    </row>
    <row r="42" spans="1:5" ht="12.75">
      <c r="A42" s="75"/>
      <c r="B42" s="79"/>
      <c r="C42" s="82"/>
      <c r="D42" s="77"/>
      <c r="E42" s="83"/>
    </row>
    <row r="43" spans="1:5" ht="12.75">
      <c r="A43" s="75"/>
      <c r="B43" s="79"/>
      <c r="C43" s="82"/>
      <c r="D43" s="77"/>
      <c r="E43" s="83"/>
    </row>
    <row r="44" spans="1:5" ht="12.75">
      <c r="A44" s="75"/>
      <c r="B44" s="80"/>
      <c r="C44" s="81"/>
      <c r="D44" s="78"/>
      <c r="E44" s="83"/>
    </row>
    <row r="45" spans="1:5" ht="12.75">
      <c r="A45" s="75"/>
      <c r="B45" s="80"/>
      <c r="C45" s="81"/>
      <c r="D45" s="78"/>
      <c r="E45" s="83"/>
    </row>
    <row r="46" spans="1:5" ht="12.75">
      <c r="A46" s="75"/>
      <c r="B46" s="80"/>
      <c r="C46" s="81"/>
      <c r="D46" s="78"/>
      <c r="E46" s="83"/>
    </row>
    <row r="47" spans="2:5" ht="12.75">
      <c r="B47" s="79"/>
      <c r="C47" s="82"/>
      <c r="D47" s="79"/>
      <c r="E47" s="83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F5" sqref="F5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42" t="s">
        <v>34</v>
      </c>
      <c r="B1" s="142"/>
      <c r="C1" s="142"/>
      <c r="D1" s="142"/>
      <c r="E1" s="14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79" t="s">
        <v>87</v>
      </c>
      <c r="C3" s="103">
        <v>43599</v>
      </c>
      <c r="D3" s="64">
        <v>15</v>
      </c>
      <c r="E3" s="64" t="s">
        <v>84</v>
      </c>
    </row>
    <row r="4" spans="1:5" ht="67.5">
      <c r="A4" s="7">
        <f aca="true" t="shared" si="0" ref="A4:A14">A3+1</f>
        <v>2</v>
      </c>
      <c r="B4" s="79" t="s">
        <v>96</v>
      </c>
      <c r="C4" s="122">
        <v>43612</v>
      </c>
      <c r="D4" s="64">
        <v>15</v>
      </c>
      <c r="E4" s="64" t="s">
        <v>29</v>
      </c>
    </row>
    <row r="5" spans="1:5" ht="67.5">
      <c r="A5" s="7">
        <f t="shared" si="0"/>
        <v>3</v>
      </c>
      <c r="B5" s="79" t="s">
        <v>88</v>
      </c>
      <c r="C5" s="123">
        <v>43598</v>
      </c>
      <c r="D5" s="64">
        <v>10</v>
      </c>
      <c r="E5" s="64" t="s">
        <v>29</v>
      </c>
    </row>
    <row r="6" spans="1:5" ht="67.5">
      <c r="A6" s="7">
        <f t="shared" si="0"/>
        <v>4</v>
      </c>
      <c r="B6" s="79" t="s">
        <v>89</v>
      </c>
      <c r="C6" s="123">
        <v>43592</v>
      </c>
      <c r="D6" s="64">
        <v>15</v>
      </c>
      <c r="E6" s="64" t="s">
        <v>29</v>
      </c>
    </row>
    <row r="7" spans="1:5" ht="78.75">
      <c r="A7" s="7">
        <f t="shared" si="0"/>
        <v>5</v>
      </c>
      <c r="B7" s="79" t="s">
        <v>90</v>
      </c>
      <c r="C7" s="123">
        <v>43598</v>
      </c>
      <c r="D7" s="64">
        <v>15</v>
      </c>
      <c r="E7" s="64" t="s">
        <v>29</v>
      </c>
    </row>
    <row r="8" spans="1:5" ht="56.25">
      <c r="A8" s="7">
        <f t="shared" si="0"/>
        <v>6</v>
      </c>
      <c r="B8" s="79" t="s">
        <v>91</v>
      </c>
      <c r="C8" s="84">
        <v>43600</v>
      </c>
      <c r="D8" s="64">
        <v>15</v>
      </c>
      <c r="E8" s="64" t="s">
        <v>29</v>
      </c>
    </row>
    <row r="9" spans="1:5" ht="78.75">
      <c r="A9" s="7">
        <f t="shared" si="0"/>
        <v>7</v>
      </c>
      <c r="B9" s="79" t="s">
        <v>92</v>
      </c>
      <c r="C9" s="103">
        <v>43608</v>
      </c>
      <c r="D9" s="64">
        <v>100</v>
      </c>
      <c r="E9" s="64" t="s">
        <v>85</v>
      </c>
    </row>
    <row r="10" spans="1:5" ht="67.5">
      <c r="A10" s="7">
        <f t="shared" si="0"/>
        <v>8</v>
      </c>
      <c r="B10" s="79" t="s">
        <v>93</v>
      </c>
      <c r="C10" s="123">
        <v>43605</v>
      </c>
      <c r="D10" s="64">
        <v>15</v>
      </c>
      <c r="E10" s="64" t="s">
        <v>29</v>
      </c>
    </row>
    <row r="11" spans="1:5" ht="56.25">
      <c r="A11" s="7">
        <f t="shared" si="0"/>
        <v>9</v>
      </c>
      <c r="B11" s="79" t="s">
        <v>97</v>
      </c>
      <c r="C11" s="103">
        <v>43605</v>
      </c>
      <c r="D11" s="64">
        <v>15</v>
      </c>
      <c r="E11" s="64" t="s">
        <v>29</v>
      </c>
    </row>
    <row r="12" spans="1:5" ht="45">
      <c r="A12" s="7">
        <f t="shared" si="0"/>
        <v>10</v>
      </c>
      <c r="B12" s="79" t="s">
        <v>94</v>
      </c>
      <c r="C12" s="84">
        <v>43606</v>
      </c>
      <c r="D12" s="64">
        <v>15</v>
      </c>
      <c r="E12" s="64" t="s">
        <v>29</v>
      </c>
    </row>
    <row r="13" spans="1:5" ht="67.5">
      <c r="A13" s="7">
        <f t="shared" si="0"/>
        <v>11</v>
      </c>
      <c r="B13" s="121" t="s">
        <v>95</v>
      </c>
      <c r="C13" s="124">
        <v>43606</v>
      </c>
      <c r="D13" s="64">
        <v>15</v>
      </c>
      <c r="E13" s="64" t="s">
        <v>84</v>
      </c>
    </row>
    <row r="14" spans="1:5" ht="56.25">
      <c r="A14" s="7">
        <f t="shared" si="0"/>
        <v>12</v>
      </c>
      <c r="B14" s="121" t="s">
        <v>98</v>
      </c>
      <c r="C14" s="122">
        <v>43615</v>
      </c>
      <c r="D14" s="64">
        <v>15</v>
      </c>
      <c r="E14" s="64" t="s">
        <v>29</v>
      </c>
    </row>
    <row r="15" spans="1:5" ht="12.75">
      <c r="A15" s="7"/>
      <c r="B15" s="79"/>
      <c r="C15" s="81"/>
      <c r="D15" s="85"/>
      <c r="E15" s="83"/>
    </row>
    <row r="16" spans="1:5" ht="12.75">
      <c r="A16" s="7"/>
      <c r="B16" s="79"/>
      <c r="C16" s="81"/>
      <c r="D16" s="85"/>
      <c r="E16" s="83"/>
    </row>
    <row r="17" spans="1:5" ht="12.75">
      <c r="A17" s="7"/>
      <c r="B17" s="79"/>
      <c r="C17" s="81"/>
      <c r="D17" s="85"/>
      <c r="E17" s="83"/>
    </row>
    <row r="18" spans="1:5" ht="12.75">
      <c r="A18" s="7"/>
      <c r="B18" s="79"/>
      <c r="C18" s="81"/>
      <c r="D18" s="85"/>
      <c r="E18" s="83"/>
    </row>
    <row r="19" spans="1:5" ht="12.75">
      <c r="A19" s="7"/>
      <c r="B19" s="80"/>
      <c r="C19" s="81"/>
      <c r="D19" s="85"/>
      <c r="E19" s="83"/>
    </row>
    <row r="20" spans="1:5" ht="12.75">
      <c r="A20" s="7"/>
      <c r="B20" s="80"/>
      <c r="C20" s="81"/>
      <c r="D20" s="85"/>
      <c r="E20" s="83"/>
    </row>
    <row r="21" spans="1:5" ht="12.75">
      <c r="A21" s="7"/>
      <c r="B21" s="80"/>
      <c r="C21" s="81"/>
      <c r="D21" s="85"/>
      <c r="E21" s="83"/>
    </row>
    <row r="22" spans="1:5" ht="12.75">
      <c r="A22" s="7"/>
      <c r="B22" s="80"/>
      <c r="C22" s="81"/>
      <c r="D22" s="85"/>
      <c r="E22" s="83"/>
    </row>
    <row r="23" spans="1:5" ht="12.75">
      <c r="A23" s="7"/>
      <c r="B23" s="79"/>
      <c r="C23" s="82"/>
      <c r="D23" s="64"/>
      <c r="E23" s="83"/>
    </row>
    <row r="24" spans="1:5" ht="12.75">
      <c r="A24" s="7"/>
      <c r="B24" s="84"/>
      <c r="C24" s="81"/>
      <c r="D24" s="85"/>
      <c r="E24" s="83"/>
    </row>
    <row r="25" spans="1:5" ht="12.75">
      <c r="A25" s="7"/>
      <c r="B25" s="84"/>
      <c r="C25" s="81"/>
      <c r="D25" s="85"/>
      <c r="E25" s="83"/>
    </row>
    <row r="26" spans="1:5" ht="12.75">
      <c r="A26" s="7"/>
      <c r="B26" s="80"/>
      <c r="C26" s="81"/>
      <c r="D26" s="85"/>
      <c r="E26" s="64"/>
    </row>
    <row r="27" spans="1:5" ht="12.75">
      <c r="A27" s="7"/>
      <c r="B27" s="80"/>
      <c r="C27" s="81"/>
      <c r="D27" s="64"/>
      <c r="E27" s="83"/>
    </row>
    <row r="28" spans="1:5" ht="12.75">
      <c r="A28" s="7"/>
      <c r="B28" s="80"/>
      <c r="C28" s="81"/>
      <c r="D28" s="64"/>
      <c r="E28" s="83"/>
    </row>
    <row r="29" spans="1:5" ht="12.75">
      <c r="A29" s="7"/>
      <c r="B29" s="80"/>
      <c r="C29" s="81"/>
      <c r="D29" s="64"/>
      <c r="E29" s="64"/>
    </row>
    <row r="30" spans="1:5" ht="12.75">
      <c r="A30" s="7"/>
      <c r="B30" s="80"/>
      <c r="C30" s="81"/>
      <c r="D30" s="64"/>
      <c r="E30" s="83"/>
    </row>
    <row r="31" spans="1:5" ht="12.75">
      <c r="A31" s="7"/>
      <c r="B31" s="80"/>
      <c r="C31" s="81"/>
      <c r="D31" s="64"/>
      <c r="E31" s="83"/>
    </row>
    <row r="32" spans="1:5" ht="12.75">
      <c r="A32" s="7"/>
      <c r="B32" s="80"/>
      <c r="C32" s="81"/>
      <c r="D32" s="64"/>
      <c r="E32" s="83"/>
    </row>
    <row r="33" spans="1:5" ht="12.75">
      <c r="A33" s="7"/>
      <c r="B33" s="80"/>
      <c r="C33" s="81"/>
      <c r="D33" s="64"/>
      <c r="E33" s="83"/>
    </row>
    <row r="34" spans="1:5" ht="12.75">
      <c r="A34" s="7"/>
      <c r="B34" s="80"/>
      <c r="C34" s="81"/>
      <c r="D34" s="64"/>
      <c r="E34" s="83"/>
    </row>
    <row r="35" spans="1:5" ht="12.75">
      <c r="A35" s="7"/>
      <c r="B35" s="80"/>
      <c r="C35" s="81"/>
      <c r="D35" s="85"/>
      <c r="E35" s="83"/>
    </row>
    <row r="36" spans="1:5" ht="12.75">
      <c r="A36" s="7"/>
      <c r="B36" s="80"/>
      <c r="C36" s="81"/>
      <c r="D36" s="85"/>
      <c r="E36" s="83"/>
    </row>
    <row r="37" spans="1:5" ht="12.75">
      <c r="A37" s="7"/>
      <c r="B37" s="80"/>
      <c r="C37" s="81"/>
      <c r="D37" s="85"/>
      <c r="E37" s="83"/>
    </row>
    <row r="38" spans="1:5" ht="12.75">
      <c r="A38" s="7"/>
      <c r="B38" s="80"/>
      <c r="C38" s="81"/>
      <c r="D38" s="85"/>
      <c r="E38" s="83"/>
    </row>
    <row r="39" spans="1:5" ht="12.75">
      <c r="A39" s="7"/>
      <c r="B39" s="80"/>
      <c r="C39" s="81"/>
      <c r="D39" s="85"/>
      <c r="E39" s="83"/>
    </row>
    <row r="40" spans="1:5" ht="12.75">
      <c r="A40" s="7"/>
      <c r="B40" s="80"/>
      <c r="C40" s="81"/>
      <c r="D40" s="85"/>
      <c r="E40" s="83"/>
    </row>
    <row r="41" spans="1:5" ht="12.75">
      <c r="A41" s="7"/>
      <c r="B41" s="84"/>
      <c r="C41" s="81"/>
      <c r="D41" s="85"/>
      <c r="E41" s="83"/>
    </row>
    <row r="42" spans="1:5" ht="12.75">
      <c r="A42" s="7"/>
      <c r="B42" s="84"/>
      <c r="C42" s="81"/>
      <c r="D42" s="85"/>
      <c r="E42" s="83"/>
    </row>
    <row r="43" spans="1:5" ht="12.75">
      <c r="A43" s="7"/>
      <c r="B43" s="80"/>
      <c r="C43" s="81"/>
      <c r="D43" s="85"/>
      <c r="E43" s="83"/>
    </row>
    <row r="44" spans="1:5" ht="12.75">
      <c r="A44" s="7"/>
      <c r="B44" s="80"/>
      <c r="C44" s="81"/>
      <c r="D44" s="85"/>
      <c r="E44" s="83"/>
    </row>
    <row r="45" spans="1:5" ht="12.75">
      <c r="A45" s="7"/>
      <c r="B45" s="80"/>
      <c r="C45" s="81"/>
      <c r="D45" s="85"/>
      <c r="E45" s="83"/>
    </row>
    <row r="46" spans="1:5" ht="12.75">
      <c r="A46" s="7"/>
      <c r="B46" s="80"/>
      <c r="C46" s="81"/>
      <c r="D46" s="85"/>
      <c r="E46" s="83"/>
    </row>
    <row r="47" spans="1:5" ht="12.75">
      <c r="A47" s="7"/>
      <c r="B47" s="80"/>
      <c r="C47" s="81"/>
      <c r="D47" s="85"/>
      <c r="E47" s="83"/>
    </row>
    <row r="48" spans="1:5" ht="12.75">
      <c r="A48" s="7"/>
      <c r="B48" s="80"/>
      <c r="C48" s="81"/>
      <c r="D48" s="85"/>
      <c r="E48" s="83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3">
      <selection activeCell="G6" sqref="G6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41" t="s">
        <v>35</v>
      </c>
      <c r="B1" s="141"/>
      <c r="C1" s="141"/>
      <c r="D1" s="141"/>
      <c r="E1" s="14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5">
        <v>1</v>
      </c>
      <c r="B3" s="86" t="s">
        <v>113</v>
      </c>
      <c r="C3" s="125">
        <v>20712</v>
      </c>
      <c r="D3" s="85">
        <v>20</v>
      </c>
      <c r="E3" s="93" t="s">
        <v>29</v>
      </c>
    </row>
    <row r="4" spans="1:5" ht="45">
      <c r="A4" s="75">
        <f>A3+1</f>
        <v>2</v>
      </c>
      <c r="B4" s="79" t="s">
        <v>99</v>
      </c>
      <c r="C4" s="125">
        <v>154304.4</v>
      </c>
      <c r="D4" s="64">
        <v>149</v>
      </c>
      <c r="E4" s="64" t="s">
        <v>29</v>
      </c>
    </row>
    <row r="5" spans="1:5" ht="67.5">
      <c r="A5" s="75">
        <f aca="true" t="shared" si="0" ref="A5:A19">A4+1</f>
        <v>3</v>
      </c>
      <c r="B5" s="121" t="s">
        <v>100</v>
      </c>
      <c r="C5" s="125">
        <v>550</v>
      </c>
      <c r="D5" s="64">
        <v>15</v>
      </c>
      <c r="E5" s="64" t="s">
        <v>29</v>
      </c>
    </row>
    <row r="6" spans="1:5" ht="78.75">
      <c r="A6" s="75">
        <f t="shared" si="0"/>
        <v>4</v>
      </c>
      <c r="B6" s="121" t="s">
        <v>101</v>
      </c>
      <c r="C6" s="125">
        <v>550</v>
      </c>
      <c r="D6" s="64">
        <v>15</v>
      </c>
      <c r="E6" s="64" t="s">
        <v>29</v>
      </c>
    </row>
    <row r="7" spans="1:5" ht="56.25">
      <c r="A7" s="75">
        <f t="shared" si="0"/>
        <v>5</v>
      </c>
      <c r="B7" s="121" t="s">
        <v>102</v>
      </c>
      <c r="C7" s="125">
        <v>550</v>
      </c>
      <c r="D7" s="64">
        <v>15</v>
      </c>
      <c r="E7" s="103" t="s">
        <v>29</v>
      </c>
    </row>
    <row r="8" spans="1:5" ht="78.75">
      <c r="A8" s="75">
        <f t="shared" si="0"/>
        <v>6</v>
      </c>
      <c r="B8" s="121" t="s">
        <v>103</v>
      </c>
      <c r="C8" s="125">
        <v>94500</v>
      </c>
      <c r="D8" s="64">
        <v>150</v>
      </c>
      <c r="E8" s="64" t="s">
        <v>85</v>
      </c>
    </row>
    <row r="9" spans="1:5" ht="45">
      <c r="A9" s="75">
        <f t="shared" si="0"/>
        <v>7</v>
      </c>
      <c r="B9" s="64" t="s">
        <v>104</v>
      </c>
      <c r="C9" s="125">
        <v>550</v>
      </c>
      <c r="D9" s="64">
        <v>15</v>
      </c>
      <c r="E9" s="103" t="s">
        <v>29</v>
      </c>
    </row>
    <row r="10" spans="1:5" ht="90">
      <c r="A10" s="75">
        <f t="shared" si="0"/>
        <v>8</v>
      </c>
      <c r="B10" s="121" t="s">
        <v>105</v>
      </c>
      <c r="C10" s="125">
        <v>550</v>
      </c>
      <c r="D10" s="64">
        <v>15</v>
      </c>
      <c r="E10" s="64" t="s">
        <v>29</v>
      </c>
    </row>
    <row r="11" spans="1:5" ht="56.25">
      <c r="A11" s="75">
        <f t="shared" si="0"/>
        <v>9</v>
      </c>
      <c r="B11" s="64" t="s">
        <v>106</v>
      </c>
      <c r="C11" s="125">
        <v>550</v>
      </c>
      <c r="D11" s="64">
        <v>15</v>
      </c>
      <c r="E11" s="103" t="s">
        <v>29</v>
      </c>
    </row>
    <row r="12" spans="1:5" ht="67.5">
      <c r="A12" s="75">
        <f t="shared" si="0"/>
        <v>10</v>
      </c>
      <c r="B12" s="121" t="s">
        <v>107</v>
      </c>
      <c r="C12" s="125">
        <v>550</v>
      </c>
      <c r="D12" s="126">
        <v>15</v>
      </c>
      <c r="E12" s="64" t="s">
        <v>29</v>
      </c>
    </row>
    <row r="13" spans="1:5" ht="56.25">
      <c r="A13" s="75">
        <f t="shared" si="0"/>
        <v>11</v>
      </c>
      <c r="B13" s="121" t="s">
        <v>108</v>
      </c>
      <c r="C13" s="125">
        <v>20786.4</v>
      </c>
      <c r="D13" s="126">
        <v>15</v>
      </c>
      <c r="E13" s="64" t="s">
        <v>29</v>
      </c>
    </row>
    <row r="14" spans="1:5" ht="67.5">
      <c r="A14" s="75">
        <f t="shared" si="0"/>
        <v>12</v>
      </c>
      <c r="B14" s="64" t="s">
        <v>109</v>
      </c>
      <c r="C14" s="125">
        <v>550</v>
      </c>
      <c r="D14" s="126">
        <v>15</v>
      </c>
      <c r="E14" s="64" t="s">
        <v>29</v>
      </c>
    </row>
    <row r="15" spans="1:5" ht="56.25">
      <c r="A15" s="75">
        <f t="shared" si="0"/>
        <v>13</v>
      </c>
      <c r="B15" s="121" t="s">
        <v>110</v>
      </c>
      <c r="C15" s="125">
        <v>550</v>
      </c>
      <c r="D15" s="126">
        <v>15</v>
      </c>
      <c r="E15" s="64" t="s">
        <v>29</v>
      </c>
    </row>
    <row r="16" spans="1:5" ht="56.25">
      <c r="A16" s="75">
        <f t="shared" si="0"/>
        <v>14</v>
      </c>
      <c r="B16" s="121" t="s">
        <v>114</v>
      </c>
      <c r="C16" s="125">
        <v>17895.6</v>
      </c>
      <c r="D16" s="126">
        <v>9</v>
      </c>
      <c r="E16" s="64" t="s">
        <v>29</v>
      </c>
    </row>
    <row r="17" spans="1:5" ht="101.25">
      <c r="A17" s="75">
        <f t="shared" si="0"/>
        <v>15</v>
      </c>
      <c r="B17" s="118" t="s">
        <v>111</v>
      </c>
      <c r="C17" s="125">
        <v>17895.6</v>
      </c>
      <c r="D17" s="126">
        <v>15</v>
      </c>
      <c r="E17" s="64" t="s">
        <v>29</v>
      </c>
    </row>
    <row r="18" spans="1:5" ht="67.5">
      <c r="A18" s="75">
        <f t="shared" si="0"/>
        <v>16</v>
      </c>
      <c r="B18" s="85" t="s">
        <v>112</v>
      </c>
      <c r="C18" s="125">
        <v>550</v>
      </c>
      <c r="D18" s="127">
        <v>15</v>
      </c>
      <c r="E18" s="93" t="s">
        <v>29</v>
      </c>
    </row>
    <row r="19" spans="1:5" ht="67.5">
      <c r="A19" s="75">
        <f t="shared" si="0"/>
        <v>17</v>
      </c>
      <c r="B19" s="128" t="s">
        <v>115</v>
      </c>
      <c r="C19" s="125">
        <v>550</v>
      </c>
      <c r="D19" s="126">
        <v>15</v>
      </c>
      <c r="E19" s="64" t="s">
        <v>29</v>
      </c>
    </row>
    <row r="20" spans="1:5" ht="12.75">
      <c r="A20" s="75"/>
      <c r="B20" s="86"/>
      <c r="C20" s="88"/>
      <c r="D20" s="90"/>
      <c r="E20" s="93"/>
    </row>
    <row r="21" spans="1:5" ht="12.75">
      <c r="A21" s="75"/>
      <c r="B21" s="86"/>
      <c r="C21" s="89"/>
      <c r="D21" s="90"/>
      <c r="E21" s="93"/>
    </row>
    <row r="22" spans="1:5" ht="12.75">
      <c r="A22" s="75"/>
      <c r="B22" s="86"/>
      <c r="C22" s="89"/>
      <c r="D22" s="90"/>
      <c r="E22" s="93"/>
    </row>
    <row r="23" spans="1:5" ht="12.75">
      <c r="A23" s="75"/>
      <c r="B23" s="86"/>
      <c r="C23" s="89"/>
      <c r="D23" s="90"/>
      <c r="E23" s="93"/>
    </row>
    <row r="24" spans="1:5" ht="12.75">
      <c r="A24" s="75"/>
      <c r="B24" s="86"/>
      <c r="C24" s="89"/>
      <c r="D24" s="91"/>
      <c r="E24" s="93"/>
    </row>
    <row r="25" spans="1:5" ht="12.75">
      <c r="A25" s="75"/>
      <c r="B25" s="87"/>
      <c r="C25" s="88"/>
      <c r="D25" s="92"/>
      <c r="E25" s="93"/>
    </row>
    <row r="26" spans="1:5" ht="12.75">
      <c r="A26" s="75"/>
      <c r="B26" s="87"/>
      <c r="C26" s="88"/>
      <c r="D26" s="92"/>
      <c r="E26" s="93"/>
    </row>
    <row r="27" spans="1:5" ht="12.75">
      <c r="A27" s="75"/>
      <c r="B27" s="87"/>
      <c r="C27" s="88"/>
      <c r="D27" s="92"/>
      <c r="E27" s="9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ES\k.bogomolova (WST-KIR-198)</cp:lastModifiedBy>
  <cp:lastPrinted>2013-02-28T07:42:42Z</cp:lastPrinted>
  <dcterms:created xsi:type="dcterms:W3CDTF">2010-02-26T11:44:06Z</dcterms:created>
  <dcterms:modified xsi:type="dcterms:W3CDTF">2019-09-23T08:06:54Z</dcterms:modified>
  <cp:category/>
  <cp:version/>
  <cp:contentType/>
  <cp:contentStatus/>
</cp:coreProperties>
</file>