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Карели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0"/>
          </rPr>
          <t>y.boldyreva (WST-NEG-022):
ФАКТ</t>
        </r>
      </text>
    </comment>
    <comment ref="C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D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D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E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E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F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F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G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G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H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H8" authorId="0">
      <text>
        <r>
          <rPr>
            <b/>
            <sz val="9"/>
            <rFont val="Tahoma"/>
            <family val="0"/>
          </rPr>
          <t>ES\y.boldyreva (WST-NEG-022):
ФАКТ</t>
        </r>
      </text>
    </comment>
    <comment ref="I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  <comment ref="I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<sst xmlns="http://schemas.openxmlformats.org/spreadsheetml/2006/main" count="26" uniqueCount="22">
  <si>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</si>
  <si>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</si>
  <si>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</si>
  <si>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</si>
  <si>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</si>
  <si>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</si>
  <si>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</si>
  <si>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</si>
  <si>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</si>
  <si>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</si>
  <si>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</si>
  <si>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</si>
  <si>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</si>
  <si>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</si>
  <si>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</si>
  <si>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</si>
  <si>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</si>
  <si>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</si>
  <si>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</si>
  <si>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</si>
  <si>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 xml:space="preserve"> 2020 год</t>
  </si>
  <si>
    <t>АО "ТНС"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</si>
</sst>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0.0000000"/>
    <numFmt numFmtId="191" formatCode="0.000000000"/>
    <numFmt numFmtId="192" formatCode="0.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31" fillId="33" borderId="10" xfId="0" applyNumberFormat="1" applyFont="1" applyFill="1" applyBorder="1" applyAlignment="1">
      <alignment horizontal="center" vertical="center"/>
    </xf>
    <xf numFmtId="2" fontId="3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176" fontId="21" fillId="33" borderId="10" xfId="59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1" fontId="0" fillId="33" borderId="10" xfId="59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 horizontal="right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4.8515625" style="2" customWidth="1"/>
    <col min="4" max="4" width="14.7109375" style="2" customWidth="1"/>
    <col min="5" max="5" width="14.57421875" style="2" customWidth="1"/>
    <col min="6" max="6" width="12.421875" style="2" customWidth="1"/>
    <col min="7" max="7" width="13.7109375" style="2" customWidth="1"/>
    <col min="8" max="8" width="11.140625" style="2" customWidth="1"/>
    <col min="9" max="9" width="12.140625" style="2" customWidth="1"/>
    <col min="10" max="12" width="9.140625" style="2" customWidth="1"/>
    <col min="13" max="13" width="11.140625" style="2" customWidth="1"/>
    <col min="14" max="14" width="10.7109375" style="2" customWidth="1"/>
    <col min="15" max="15" width="12.57421875" style="2" customWidth="1"/>
    <col min="16" max="16384" width="9.140625" style="2" customWidth="1"/>
  </cols>
  <sheetData>
    <row r="1" spans="1:15" ht="15">
      <c r="A1" s="2" t="s">
        <v>18</v>
      </c>
      <c r="L1" s="26" t="s">
        <v>19</v>
      </c>
      <c r="M1" s="26"/>
      <c r="N1" s="26"/>
      <c r="O1" s="26"/>
    </row>
    <row r="2" ht="15"/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7" t="s">
        <v>20</v>
      </c>
    </row>
    <row r="4" spans="1:15" ht="15">
      <c r="A4" s="23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1:15" ht="51" customHeight="1">
      <c r="A5" s="8" t="s">
        <v>13</v>
      </c>
      <c r="B5" s="6" t="s">
        <v>12</v>
      </c>
      <c r="C5" s="18">
        <v>991.656</v>
      </c>
      <c r="D5" s="18">
        <v>1141.1440000000011</v>
      </c>
      <c r="E5" s="4">
        <v>1318.19</v>
      </c>
      <c r="F5" s="4">
        <v>797.372</v>
      </c>
      <c r="G5" s="4">
        <v>646.829</v>
      </c>
      <c r="H5" s="4">
        <v>166.4939999999997</v>
      </c>
      <c r="I5" s="4">
        <v>368.6909999999998</v>
      </c>
      <c r="J5" s="4"/>
      <c r="K5" s="4"/>
      <c r="L5" s="4"/>
      <c r="M5" s="4"/>
      <c r="N5" s="4"/>
      <c r="O5" s="9">
        <f>SUM(C5:N5)</f>
        <v>5430.376</v>
      </c>
    </row>
    <row r="6" spans="1:15" ht="60" customHeight="1">
      <c r="A6" s="8" t="s">
        <v>15</v>
      </c>
      <c r="B6" s="6" t="s">
        <v>16</v>
      </c>
      <c r="C6" s="19">
        <v>1230.19753</v>
      </c>
      <c r="D6" s="19">
        <v>1500.30607</v>
      </c>
      <c r="E6" s="22">
        <v>1606.54597</v>
      </c>
      <c r="F6" s="22">
        <v>950.54584</v>
      </c>
      <c r="G6" s="22">
        <v>726.39652</v>
      </c>
      <c r="H6" s="22">
        <v>215.21081</v>
      </c>
      <c r="I6" s="22">
        <f>H6/H5*I5</f>
        <v>476.57146053137114</v>
      </c>
      <c r="J6" s="5"/>
      <c r="K6" s="5"/>
      <c r="L6" s="5"/>
      <c r="M6" s="5"/>
      <c r="N6" s="5"/>
      <c r="O6" s="10">
        <f>SUM(C6:N6)</f>
        <v>6705.774200531371</v>
      </c>
    </row>
    <row r="7" spans="1:15" ht="15">
      <c r="A7" s="27" t="s">
        <v>21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5" ht="45.75" customHeight="1">
      <c r="A8" s="12" t="s">
        <v>13</v>
      </c>
      <c r="B8" s="13" t="s">
        <v>12</v>
      </c>
      <c r="C8" s="14">
        <v>2.9370000000000047</v>
      </c>
      <c r="D8" s="14">
        <v>3.146</v>
      </c>
      <c r="E8" s="21">
        <v>2.649</v>
      </c>
      <c r="F8" s="21">
        <v>3.88</v>
      </c>
      <c r="G8" s="21">
        <v>2.823</v>
      </c>
      <c r="H8" s="21">
        <v>0.46199999999999974</v>
      </c>
      <c r="I8" s="4">
        <v>2.4299999999999997</v>
      </c>
      <c r="J8" s="15"/>
      <c r="K8" s="15"/>
      <c r="L8" s="15"/>
      <c r="M8" s="15"/>
      <c r="N8" s="15"/>
      <c r="O8" s="16">
        <f>SUM(C8:N8)</f>
        <v>18.327000000000005</v>
      </c>
    </row>
    <row r="9" spans="1:15" ht="45">
      <c r="A9" s="12" t="s">
        <v>15</v>
      </c>
      <c r="B9" s="13" t="s">
        <v>16</v>
      </c>
      <c r="C9" s="20">
        <v>4.1966</v>
      </c>
      <c r="D9" s="20">
        <v>4.58094</v>
      </c>
      <c r="E9" s="14">
        <v>3.7073</v>
      </c>
      <c r="F9" s="14">
        <v>5.05428</v>
      </c>
      <c r="G9" s="14">
        <v>4.39548</v>
      </c>
      <c r="H9" s="14">
        <v>0.69858</v>
      </c>
      <c r="I9" s="22">
        <f>H9/H8*I8</f>
        <v>3.674349350649352</v>
      </c>
      <c r="J9" s="17"/>
      <c r="K9" s="17"/>
      <c r="L9" s="17"/>
      <c r="M9" s="17"/>
      <c r="N9" s="17"/>
      <c r="O9" s="16">
        <f>SUM(C9:N9)</f>
        <v>26.30752935064935</v>
      </c>
    </row>
    <row r="11" ht="15">
      <c r="A11" s="11"/>
    </row>
  </sheetData>
  <sheetProtection/>
  <mergeCells count="3">
    <mergeCell ref="A4:O4"/>
    <mergeCell ref="L1:O1"/>
    <mergeCell ref="A7:O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2020-07-15T10:00:02Z</dcterms:modified>
  <cp:category/>
  <cp:version/>
  <cp:contentType/>
  <cp:contentStatus/>
</cp:coreProperties>
</file>