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<sst xmlns="http://schemas.openxmlformats.org/spreadsheetml/2006/main" count="353" uniqueCount="139">
  <si>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</si>
  <si>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</si>
  <si>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</si>
  <si>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</si>
  <si>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</si>
  <si>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</si>
  <si>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</si>
  <si>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</si>
  <si>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</si>
  <si>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</si>
  <si>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</si>
  <si>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</si>
  <si>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</si>
  <si>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</si>
  <si>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</si>
  <si>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</si>
  <si>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</si>
  <si>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</si>
  <si>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</si>
  <si>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</si>
  <si>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</si>
  <si>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</si>
  <si>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</si>
  <si>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</si>
  <si>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</si>
  <si>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</si>
  <si>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</si>
  <si>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</si>
  <si>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</si>
  <si>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</si>
  <si>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</si>
  <si>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</si>
  <si>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</si>
  <si>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</si>
  <si>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</si>
  <si>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</si>
  <si>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</si>
  <si>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</si>
  <si>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</si>
  <si>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</si>
  <si>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</si>
  <si>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</si>
  <si>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</si>
  <si>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</si>
  <si>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</si>
  <si>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</si>
  <si>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</si>
  <si>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</si>
  <si>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</si>
  <si>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</si>
  <si>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</si>
  <si>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</si>
  <si>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</si>
  <si>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</si>
  <si>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</si>
  <si>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</si>
  <si>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</si>
  <si>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</si>
  <si>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</si>
  <si>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</si>
  <si>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</si>
  <si>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</si>
  <si>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</si>
  <si>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</si>
  <si>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</si>
  <si>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</si>
  <si>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</si>
  <si>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</si>
  <si>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</si>
  <si>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</si>
  <si>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</si>
  <si>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</si>
  <si>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</si>
  <si>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</si>
  <si>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</si>
  <si>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</si>
  <si>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</si>
  <si>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</si>
  <si>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</si>
  <si>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</si>
  <si>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</si>
  <si>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</si>
  <si>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</si>
  <si>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</si>
  <si>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</si>
  <si>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</si>
  <si>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</si>
  <si>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</si>
  <si>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</si>
  <si>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</si>
  <si>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</si>
  <si>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</si>
  <si>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</si>
  <si>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</si>
  <si>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</si>
  <si>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</si>
  <si>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</si>
  <si>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</si>
  <si>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</si>
  <si>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</si>
  <si>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</si>
  <si>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</si>
  <si>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</si>
  <si>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</si>
  <si>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</si>
  <si>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</si>
  <si>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</si>
  <si>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</si>
  <si>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</si>
  <si>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</si>
  <si>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</si>
  <si>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</si>
  <si>
    <t>Данные по тех. присоединениям за июль 2022г.</t>
  </si>
  <si>
    <t>индивидуальный жилой дом на земельном участке с кадастровым номером 10:01:0100119:173 в районе ул. Р.Рождественского, по Стрелковому пр., земельный участок с кадастровым номером 10:01:0100119:173</t>
  </si>
  <si>
    <t>временное электроснабжение передвижных электроустановок на период строительства блока А межрайонной больницы с поликлиникой по Лесному пр., 40, в районе Древлянка г. Петрозаводск</t>
  </si>
  <si>
    <t>дополнительная мощность на нежилое помещение 4 по Лососинскому ш., д. 38, корп. 2</t>
  </si>
  <si>
    <t>индивидуальный жилой дом на земельном участке с кадастровым номером 10:01:0100119:110 в районе ул.Р. Рождественского, на пересечении Стрелкового и Пехотного пр., земельный участок с кадастровым номером 10:01:0100119:110</t>
  </si>
  <si>
    <t>садовый дом (объект незавершенного строительства с кадастровым номером 10:20:0064701:1043) на земельном участке с кадастровым номером 10:20:0064701:537 в ПРионежском районе, ур. Лососинное, по ул. Хвойной, земельный участок с кадастровым номером 10:20:0064701:537</t>
  </si>
  <si>
    <t>временное электроснабжение передвижных установок строительной будки по объекту: "Строительство 12-ти квартирного жилого дома по ул. Паустовского в г. Петрозаводске", расположенного по адресу: Республика Карелия,  г. Петрозаводск, ул. Паустовского, кадастровый номер участка 10:01:0120119:65", идентификатор объекта р-8864.</t>
  </si>
  <si>
    <t xml:space="preserve">дополнительная мощность на нежилое помещение №1 (кадастровый номер 10:01:0180110:3112, площадь 545,5 кв.м.) по ул. Петрова, д. 19. </t>
  </si>
  <si>
    <t>индивидуальный дачный дом на земельном участке с кадастровым номером 10:20:0064701:153 в Прионежском районе, ур. Лососинное, земельный участок с кадастровым номером 10:20:0064701:153</t>
  </si>
  <si>
    <t>дополнительная мощность на индивидуальный жилой дом (кадастровый номер 10:01:0050113:17) на земельном участке с кадастровым номером 10:01:0050113:8 по ул. Мебельной, д. 26, земельный участок с кадастровым номером 10:01:0050113:8</t>
  </si>
  <si>
    <t>индивидуальный жилой дом на земельном участке с кадастровым номером 10:01:0100119:396 в районе ул. Р. Рождественского, по Военному пр., земельный участок с кадастровым номером 10:01:0100119:396</t>
  </si>
  <si>
    <t>индивидуальный жилой дом на земельном участке с кадастровым номером 10:01:0160105:223 по 4-му Усадебному пр., земельный участок с кадастровым номером 10:01:0160105:223</t>
  </si>
  <si>
    <t>индивидуальный жилой дом на земельном участке с кадастровым номером 10:01:0160104:599 в жилом районе Кукковка-III, по Киндасовскому пр., земельный участок с кадастровым номером 10:01:0160104:599</t>
  </si>
  <si>
    <t>дополнительная мощность на индивидуальный жилой дом (кадастровый номер 10:01:0050162:15) на земельном участке с кадастровым номером 10:01:0050162:2 поул. Кольцевой, д. 3, земельный участок с кадастровым номером 10:01:0050162:2</t>
  </si>
  <si>
    <t>индивидуальный жилой дом на земельном участке с кадастровым номером 10:01:0100119:188 в районе ул. Р. Рождественского, по 1-му Военному пр., земельный участок с кадастровым номером 10:01:0100119:188</t>
  </si>
  <si>
    <t>индивидуальный жилой дом в районе ул. Университетской, по Исторической ул., на земельном участке с кадастровым номером 10:01:0120101:5009, земельный участок с кадастровым номером 10:01:0120101:5009</t>
  </si>
  <si>
    <t>Данные по тех. присоединениям за август 2022г.</t>
  </si>
  <si>
    <t>Данные по тех. присоединениям за сентябрь 2022г.</t>
  </si>
  <si>
    <t>Индивидуальный дачный дом в Прионежском районе, урочище Лососинное, на земельном участке с кадастровым номером 10:20:0064701:500, земельный участок с кадастровым номером 10:20:0064701:500</t>
  </si>
  <si>
    <t>изменение точки присоединения в связи с присоединением дополнительной мощности на дачный дом на земельном участке с кадастровым номером 10:20:0064701:585 в Прионежском районе, ур. Лососинное, по ул.Лазурной, земельный участок с кадастровым номером 10:20:0064701:585. (Ранее выданы ТУ-170-Н от 12.01.2022г.)</t>
  </si>
  <si>
    <t>земельный участок для ведения личного подсобного хозяйства с кадастровым номером 10:01:0160101:241 в Прионежском районе, Деревянское сельское поселение, район ур. Лососинное, земельный участок с кадастровым номером 10:01:0160101:241.</t>
  </si>
  <si>
    <t>индивидуальная жилая блок-секция в районе ул. Хейкконена, расположенная на земельном участке с кадастровым номером  10:01:0120111:176, земельный участок с кадастровым номером  10:01:0120111:176</t>
  </si>
  <si>
    <t>индивидуальный жилой дом на земельном участке с кадастровым номером 10:01:0120101:7693 в районе ул. Университетской, по проезду Геологов, земельный участок с кадастровым номером 10:01:0120101:7693</t>
  </si>
  <si>
    <t>индивидуальный жилой дом на земельном участке с кадастровым номером 10:01:0120101:571 в районе ул. Университетской, по проезду Геологов, земельный участок с кадастровым номером 10:01:0120101:571</t>
  </si>
  <si>
    <t>индивидуальный жилой дом на земельном участке с кадастровым номером 10:01:0220117:238 в районе ул. Сулажгорского кирпичного завода, по Кирпичному проезду, земельный участок с кадастровым номером 10:01:0220117:238</t>
  </si>
  <si>
    <t>индивидуальный жилой дом (кадастровый номер 10:01:0100119:1202) на земельном участке с кадастровым номером 10:01:0100119:975 в районе ул. Р.Рождественского, по Оружейному проезду, д.9А, земельный участок с кадастровым номером 10:01:0100119:975</t>
  </si>
  <si>
    <t>дополнительная мощность на нежилое помещение 2 (кадастровый номер 10:010180110:2129) по улице Петрова, д.27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</si>
</sst>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36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>
        <v>7</v>
      </c>
      <c r="C11" s="48">
        <v>146</v>
      </c>
      <c r="D11" s="48">
        <v>0</v>
      </c>
      <c r="E11" s="48">
        <v>0</v>
      </c>
      <c r="F11" s="49">
        <f t="shared" si="0"/>
        <v>7</v>
      </c>
      <c r="G11" s="49">
        <f t="shared" si="1"/>
        <v>146</v>
      </c>
      <c r="H11" s="29"/>
    </row>
    <row r="12" spans="1:8" ht="12.75">
      <c r="A12" s="50" t="s">
        <v>13</v>
      </c>
      <c r="B12" s="48">
        <v>9</v>
      </c>
      <c r="C12" s="48">
        <v>119</v>
      </c>
      <c r="D12" s="48">
        <v>0</v>
      </c>
      <c r="E12" s="48">
        <v>0</v>
      </c>
      <c r="F12" s="49">
        <f t="shared" si="0"/>
        <v>9</v>
      </c>
      <c r="G12" s="49">
        <f t="shared" si="1"/>
        <v>119</v>
      </c>
      <c r="H12" s="29"/>
    </row>
    <row r="13" spans="1:8" ht="12.75">
      <c r="A13" s="50" t="s">
        <v>14</v>
      </c>
      <c r="B13" s="48">
        <v>6</v>
      </c>
      <c r="C13" s="48">
        <v>119</v>
      </c>
      <c r="D13" s="48">
        <v>0</v>
      </c>
      <c r="E13" s="48">
        <v>0</v>
      </c>
      <c r="F13" s="103">
        <f t="shared" si="0"/>
        <v>6</v>
      </c>
      <c r="G13" s="103">
        <f t="shared" si="1"/>
        <v>119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93</v>
      </c>
      <c r="C17" s="48">
        <f>SUM(C5:C16)</f>
        <v>1757.5</v>
      </c>
      <c r="D17" s="48">
        <f>SUM(D5:D16)</f>
        <v>1</v>
      </c>
      <c r="E17" s="48">
        <f>SUM(E5:E16)</f>
        <v>150</v>
      </c>
      <c r="F17" s="48">
        <f>B17+D17</f>
        <v>94</v>
      </c>
      <c r="G17" s="48">
        <f>C17+E17</f>
        <v>1907.5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37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2</v>
      </c>
      <c r="C28" s="25">
        <v>20</v>
      </c>
      <c r="D28" s="25">
        <v>0</v>
      </c>
      <c r="E28" s="25">
        <v>0</v>
      </c>
      <c r="F28" s="26">
        <f t="shared" si="3"/>
        <v>2</v>
      </c>
      <c r="G28" s="26">
        <f t="shared" si="2"/>
        <v>20</v>
      </c>
      <c r="H28" s="29"/>
    </row>
    <row r="29" spans="1:8" ht="12.75">
      <c r="A29" s="25" t="s">
        <v>13</v>
      </c>
      <c r="B29" s="25">
        <v>1</v>
      </c>
      <c r="C29" s="25">
        <v>10</v>
      </c>
      <c r="D29" s="25">
        <v>0</v>
      </c>
      <c r="E29" s="25">
        <v>0</v>
      </c>
      <c r="F29" s="26">
        <f t="shared" si="3"/>
        <v>1</v>
      </c>
      <c r="G29" s="26">
        <f t="shared" si="2"/>
        <v>10</v>
      </c>
      <c r="H29" s="29"/>
    </row>
    <row r="30" spans="1:7" ht="12.75">
      <c r="A30" s="25" t="s">
        <v>14</v>
      </c>
      <c r="B30" s="25">
        <v>2</v>
      </c>
      <c r="C30" s="25">
        <v>30</v>
      </c>
      <c r="D30" s="25">
        <v>0</v>
      </c>
      <c r="E30" s="25">
        <v>0</v>
      </c>
      <c r="F30" s="26">
        <f t="shared" si="3"/>
        <v>2</v>
      </c>
      <c r="G30" s="26">
        <f t="shared" si="2"/>
        <v>30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90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90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112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33">
        <v>1</v>
      </c>
      <c r="B4" s="84" t="s">
        <v>113</v>
      </c>
      <c r="C4" s="86">
        <v>550</v>
      </c>
      <c r="D4" s="113">
        <v>15</v>
      </c>
      <c r="E4" s="77" t="s">
        <v>48</v>
      </c>
    </row>
    <row r="5" spans="1:5" ht="90">
      <c r="A5" s="33">
        <f>A4+1</f>
        <v>2</v>
      </c>
      <c r="B5" s="84" t="s">
        <v>114</v>
      </c>
      <c r="C5" s="86">
        <v>174960</v>
      </c>
      <c r="D5" s="113">
        <v>150</v>
      </c>
      <c r="E5" s="77" t="s">
        <v>109</v>
      </c>
    </row>
    <row r="6" spans="1:5" ht="33.75">
      <c r="A6" s="33">
        <f aca="true" t="shared" si="0" ref="A6:A16">A5+1</f>
        <v>3</v>
      </c>
      <c r="B6" s="84" t="s">
        <v>115</v>
      </c>
      <c r="C6" s="86">
        <v>550</v>
      </c>
      <c r="D6" s="113">
        <v>6</v>
      </c>
      <c r="E6" s="77" t="s">
        <v>29</v>
      </c>
    </row>
    <row r="7" spans="1:5" ht="101.25">
      <c r="A7" s="33">
        <f t="shared" si="0"/>
        <v>4</v>
      </c>
      <c r="B7" s="84" t="s">
        <v>116</v>
      </c>
      <c r="C7" s="86">
        <v>550</v>
      </c>
      <c r="D7" s="113">
        <v>15</v>
      </c>
      <c r="E7" s="77" t="s">
        <v>48</v>
      </c>
    </row>
    <row r="8" spans="1:5" ht="135">
      <c r="A8" s="33">
        <f t="shared" si="0"/>
        <v>5</v>
      </c>
      <c r="B8" s="84" t="s">
        <v>117</v>
      </c>
      <c r="C8" s="86">
        <v>550</v>
      </c>
      <c r="D8" s="113">
        <v>15</v>
      </c>
      <c r="E8" s="77" t="s">
        <v>29</v>
      </c>
    </row>
    <row r="9" spans="1:5" ht="112.5">
      <c r="A9" s="33">
        <f t="shared" si="0"/>
        <v>6</v>
      </c>
      <c r="B9" s="84" t="s">
        <v>125</v>
      </c>
      <c r="C9" s="86">
        <v>550</v>
      </c>
      <c r="D9" s="113">
        <v>12</v>
      </c>
      <c r="E9" s="102" t="s">
        <v>48</v>
      </c>
    </row>
    <row r="10" spans="1:5" ht="157.5">
      <c r="A10" s="33">
        <f t="shared" si="0"/>
        <v>7</v>
      </c>
      <c r="B10" s="84" t="s">
        <v>118</v>
      </c>
      <c r="C10" s="86">
        <v>36144</v>
      </c>
      <c r="D10" s="113">
        <v>15</v>
      </c>
      <c r="E10" s="77" t="s">
        <v>109</v>
      </c>
    </row>
    <row r="11" spans="1:5" ht="67.5">
      <c r="A11" s="33">
        <f t="shared" si="0"/>
        <v>8</v>
      </c>
      <c r="B11" s="84" t="s">
        <v>119</v>
      </c>
      <c r="C11" s="86">
        <v>67545.6</v>
      </c>
      <c r="D11" s="113">
        <v>59</v>
      </c>
      <c r="E11" s="77" t="s">
        <v>48</v>
      </c>
    </row>
    <row r="12" spans="1:5" ht="90">
      <c r="A12" s="33">
        <f t="shared" si="0"/>
        <v>9</v>
      </c>
      <c r="B12" s="84" t="s">
        <v>120</v>
      </c>
      <c r="C12" s="86">
        <v>45000</v>
      </c>
      <c r="D12" s="113">
        <v>15</v>
      </c>
      <c r="E12" s="77" t="s">
        <v>48</v>
      </c>
    </row>
    <row r="13" spans="1:5" ht="112.5">
      <c r="A13" s="33">
        <f t="shared" si="0"/>
        <v>10</v>
      </c>
      <c r="B13" s="84" t="s">
        <v>121</v>
      </c>
      <c r="C13" s="86">
        <v>36000</v>
      </c>
      <c r="D13" s="113">
        <v>12</v>
      </c>
      <c r="E13" s="77" t="s">
        <v>48</v>
      </c>
    </row>
    <row r="14" spans="1:5" ht="90">
      <c r="A14" s="33">
        <f t="shared" si="0"/>
        <v>11</v>
      </c>
      <c r="B14" s="84" t="s">
        <v>122</v>
      </c>
      <c r="C14" s="86">
        <v>15000</v>
      </c>
      <c r="D14" s="113">
        <v>15</v>
      </c>
      <c r="E14" s="77" t="s">
        <v>48</v>
      </c>
    </row>
    <row r="15" spans="1:5" ht="78.75">
      <c r="A15" s="33">
        <f t="shared" si="0"/>
        <v>12</v>
      </c>
      <c r="B15" s="84" t="s">
        <v>123</v>
      </c>
      <c r="C15" s="86">
        <v>15000</v>
      </c>
      <c r="D15" s="113">
        <v>15</v>
      </c>
      <c r="E15" s="77" t="s">
        <v>48</v>
      </c>
    </row>
    <row r="16" spans="1:5" ht="90">
      <c r="A16" s="33">
        <f t="shared" si="0"/>
        <v>13</v>
      </c>
      <c r="B16" s="84" t="s">
        <v>124</v>
      </c>
      <c r="C16" s="86">
        <v>15000</v>
      </c>
      <c r="D16" s="113">
        <v>15</v>
      </c>
      <c r="E16" s="77" t="s">
        <v>48</v>
      </c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128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46.25">
      <c r="A4" s="23">
        <v>1</v>
      </c>
      <c r="B4" s="84" t="s">
        <v>126</v>
      </c>
      <c r="C4" s="86">
        <v>15000</v>
      </c>
      <c r="D4" s="113">
        <v>15</v>
      </c>
      <c r="E4" s="77" t="s">
        <v>48</v>
      </c>
    </row>
    <row r="5" spans="1:5" ht="135">
      <c r="A5" s="23">
        <v>2</v>
      </c>
      <c r="B5" s="84" t="s">
        <v>127</v>
      </c>
      <c r="C5" s="86">
        <v>15000</v>
      </c>
      <c r="D5" s="113">
        <v>15</v>
      </c>
      <c r="E5" s="77" t="s">
        <v>48</v>
      </c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9">
      <selection activeCell="C12" sqref="C1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129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59">
        <v>1</v>
      </c>
      <c r="B4" s="84" t="s">
        <v>130</v>
      </c>
      <c r="C4" s="86">
        <v>45000</v>
      </c>
      <c r="D4" s="113">
        <v>15</v>
      </c>
      <c r="E4" s="77" t="s">
        <v>48</v>
      </c>
    </row>
    <row r="5" spans="1:5" ht="225">
      <c r="A5" s="59">
        <f>A4+1</f>
        <v>2</v>
      </c>
      <c r="B5" s="84" t="s">
        <v>131</v>
      </c>
      <c r="C5" s="86">
        <v>114253.01</v>
      </c>
      <c r="D5" s="113">
        <v>30</v>
      </c>
      <c r="E5" s="77" t="s">
        <v>29</v>
      </c>
    </row>
    <row r="6" spans="1:5" ht="157.5">
      <c r="A6" s="59">
        <f aca="true" t="shared" si="0" ref="A6:A12">A5+1</f>
        <v>3</v>
      </c>
      <c r="B6" s="84" t="s">
        <v>132</v>
      </c>
      <c r="C6" s="86">
        <v>45000</v>
      </c>
      <c r="D6" s="113">
        <v>15</v>
      </c>
      <c r="E6" s="77" t="s">
        <v>29</v>
      </c>
    </row>
    <row r="7" spans="1:5" ht="146.25">
      <c r="A7" s="59">
        <f t="shared" si="0"/>
        <v>4</v>
      </c>
      <c r="B7" s="84" t="s">
        <v>133</v>
      </c>
      <c r="C7" s="86">
        <v>62082</v>
      </c>
      <c r="D7" s="113">
        <v>15</v>
      </c>
      <c r="E7" s="77" t="s">
        <v>48</v>
      </c>
    </row>
    <row r="8" spans="1:5" ht="146.25">
      <c r="A8" s="59">
        <f t="shared" si="0"/>
        <v>5</v>
      </c>
      <c r="B8" s="84" t="s">
        <v>134</v>
      </c>
      <c r="C8" s="86">
        <v>45000</v>
      </c>
      <c r="D8" s="113">
        <v>15</v>
      </c>
      <c r="E8" s="77" t="s">
        <v>48</v>
      </c>
    </row>
    <row r="9" spans="1:5" ht="146.25">
      <c r="A9" s="59">
        <f t="shared" si="0"/>
        <v>6</v>
      </c>
      <c r="B9" s="84" t="s">
        <v>135</v>
      </c>
      <c r="C9" s="86">
        <v>62182.8</v>
      </c>
      <c r="D9" s="113">
        <v>30</v>
      </c>
      <c r="E9" s="77" t="s">
        <v>29</v>
      </c>
    </row>
    <row r="10" spans="1:5" ht="157.5">
      <c r="A10" s="59">
        <f t="shared" si="0"/>
        <v>7</v>
      </c>
      <c r="B10" s="84" t="s">
        <v>136</v>
      </c>
      <c r="C10" s="86">
        <v>15000</v>
      </c>
      <c r="D10" s="113">
        <v>15</v>
      </c>
      <c r="E10" s="77" t="s">
        <v>48</v>
      </c>
    </row>
    <row r="11" spans="1:5" ht="180">
      <c r="A11" s="59">
        <f t="shared" si="0"/>
        <v>8</v>
      </c>
      <c r="B11" s="84" t="s">
        <v>137</v>
      </c>
      <c r="C11" s="86">
        <v>15000</v>
      </c>
      <c r="D11" s="113">
        <v>15</v>
      </c>
      <c r="E11" s="77" t="s">
        <v>48</v>
      </c>
    </row>
    <row r="12" spans="1:5" ht="67.5">
      <c r="A12" s="59">
        <f t="shared" si="0"/>
        <v>9</v>
      </c>
      <c r="B12" s="84" t="s">
        <v>138</v>
      </c>
      <c r="C12" s="86">
        <v>62082</v>
      </c>
      <c r="D12" s="113">
        <v>29</v>
      </c>
      <c r="E12" s="77" t="s">
        <v>48</v>
      </c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>
        <v>13</v>
      </c>
      <c r="C10" s="43">
        <v>359</v>
      </c>
      <c r="D10" s="44">
        <v>407399.6</v>
      </c>
      <c r="E10" s="43">
        <v>0</v>
      </c>
      <c r="F10" s="43">
        <v>0</v>
      </c>
      <c r="G10" s="44">
        <v>0</v>
      </c>
      <c r="H10" s="25">
        <f>B10+E10</f>
        <v>13</v>
      </c>
      <c r="I10" s="25">
        <f t="shared" si="1"/>
        <v>359</v>
      </c>
      <c r="J10" s="30">
        <f t="shared" si="2"/>
        <v>407399.6</v>
      </c>
      <c r="M10" s="12"/>
    </row>
    <row r="11" spans="1:10" s="39" customFormat="1" ht="12.75">
      <c r="A11" s="25" t="s">
        <v>13</v>
      </c>
      <c r="B11" s="25">
        <v>2</v>
      </c>
      <c r="C11" s="25">
        <v>30</v>
      </c>
      <c r="D11" s="30">
        <v>30000</v>
      </c>
      <c r="E11" s="25">
        <v>0</v>
      </c>
      <c r="F11" s="25">
        <v>0</v>
      </c>
      <c r="G11" s="30">
        <v>0</v>
      </c>
      <c r="H11" s="25">
        <f t="shared" si="0"/>
        <v>2</v>
      </c>
      <c r="I11" s="25">
        <f t="shared" si="1"/>
        <v>30</v>
      </c>
      <c r="J11" s="30">
        <f t="shared" si="2"/>
        <v>30000</v>
      </c>
    </row>
    <row r="12" spans="1:10" s="29" customFormat="1" ht="12.75">
      <c r="A12" s="1" t="s">
        <v>14</v>
      </c>
      <c r="B12" s="1">
        <v>9</v>
      </c>
      <c r="C12" s="1">
        <v>179</v>
      </c>
      <c r="D12" s="11">
        <v>465599.81</v>
      </c>
      <c r="E12" s="1">
        <v>0</v>
      </c>
      <c r="F12" s="1">
        <v>0</v>
      </c>
      <c r="G12" s="30">
        <v>0</v>
      </c>
      <c r="H12" s="25">
        <f t="shared" si="0"/>
        <v>9</v>
      </c>
      <c r="I12" s="25">
        <f t="shared" si="1"/>
        <v>179</v>
      </c>
      <c r="J12" s="30">
        <f t="shared" si="2"/>
        <v>465599.81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90</v>
      </c>
      <c r="C16" s="1">
        <f aca="true" t="shared" si="3" ref="C16:J16">SUM(C4:C15)</f>
        <v>1938.5</v>
      </c>
      <c r="D16" s="11">
        <f t="shared" si="3"/>
        <v>22361771.15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91</v>
      </c>
      <c r="I16" s="1">
        <f t="shared" si="3"/>
        <v>2088.5</v>
      </c>
      <c r="J16" s="11">
        <f t="shared" si="3"/>
        <v>22612257.95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39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>
        <v>8</v>
      </c>
      <c r="C11" s="1">
        <v>226</v>
      </c>
      <c r="D11" s="1">
        <v>0</v>
      </c>
      <c r="E11" s="1">
        <v>0</v>
      </c>
      <c r="F11" s="26">
        <f t="shared" si="1"/>
        <v>8</v>
      </c>
      <c r="G11" s="26">
        <f t="shared" si="0"/>
        <v>226</v>
      </c>
    </row>
    <row r="12" spans="1:7" s="39" customFormat="1" ht="12.75">
      <c r="A12" s="25" t="s">
        <v>13</v>
      </c>
      <c r="B12" s="43">
        <v>14</v>
      </c>
      <c r="C12" s="43">
        <v>645.5</v>
      </c>
      <c r="D12" s="43">
        <v>0</v>
      </c>
      <c r="E12" s="43">
        <v>0</v>
      </c>
      <c r="F12" s="26">
        <f t="shared" si="1"/>
        <v>14</v>
      </c>
      <c r="G12" s="26">
        <f t="shared" si="0"/>
        <v>645.5</v>
      </c>
    </row>
    <row r="13" spans="1:7" ht="12.75">
      <c r="A13" s="1" t="s">
        <v>14</v>
      </c>
      <c r="B13" s="1">
        <v>11</v>
      </c>
      <c r="C13" s="1">
        <v>150</v>
      </c>
      <c r="D13" s="1">
        <v>0</v>
      </c>
      <c r="E13" s="1">
        <v>0</v>
      </c>
      <c r="F13" s="43">
        <f t="shared" si="1"/>
        <v>11</v>
      </c>
      <c r="G13" s="43">
        <f t="shared" si="0"/>
        <v>150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106</v>
      </c>
      <c r="C17" s="1">
        <f>SUM(C5:C16)</f>
        <v>3604.5</v>
      </c>
      <c r="D17" s="1">
        <f>SUM(D5:D16)</f>
        <v>0</v>
      </c>
      <c r="E17" s="1">
        <f>SUM(E5:E16)</f>
        <v>0</v>
      </c>
      <c r="F17" s="1">
        <f t="shared" si="1"/>
        <v>106</v>
      </c>
      <c r="G17" s="1">
        <f t="shared" si="0"/>
        <v>3604.5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47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40</v>
      </c>
      <c r="C6" s="117">
        <v>15</v>
      </c>
      <c r="D6" s="63" t="s">
        <v>48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41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42</v>
      </c>
      <c r="C8" s="117">
        <v>15</v>
      </c>
      <c r="D8" s="63" t="s">
        <v>48</v>
      </c>
      <c r="E8" s="86">
        <v>61837.2</v>
      </c>
    </row>
    <row r="9" spans="1:5" s="8" customFormat="1" ht="67.5">
      <c r="A9" s="20">
        <f t="shared" si="0"/>
        <v>4</v>
      </c>
      <c r="B9" s="84" t="s">
        <v>43</v>
      </c>
      <c r="C9" s="117">
        <v>15</v>
      </c>
      <c r="D9" s="63" t="s">
        <v>48</v>
      </c>
      <c r="E9" s="86">
        <v>61837.2</v>
      </c>
    </row>
    <row r="10" spans="1:5" s="8" customFormat="1" ht="112.5">
      <c r="A10" s="20">
        <f t="shared" si="0"/>
        <v>5</v>
      </c>
      <c r="B10" s="84" t="s">
        <v>44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45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46</v>
      </c>
      <c r="C12" s="114">
        <v>15</v>
      </c>
      <c r="D12" s="63" t="s">
        <v>48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49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50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51</v>
      </c>
      <c r="C8" s="117">
        <v>15</v>
      </c>
      <c r="D8" s="63" t="s">
        <v>48</v>
      </c>
      <c r="E8" s="86">
        <v>550</v>
      </c>
    </row>
    <row r="9" spans="1:5" s="8" customFormat="1" ht="67.5">
      <c r="A9" s="7">
        <f t="shared" si="0"/>
        <v>4</v>
      </c>
      <c r="B9" s="84" t="s">
        <v>52</v>
      </c>
      <c r="C9" s="114">
        <v>15</v>
      </c>
      <c r="D9" s="77" t="s">
        <v>48</v>
      </c>
      <c r="E9" s="118">
        <v>550</v>
      </c>
    </row>
    <row r="10" spans="1:5" s="8" customFormat="1" ht="78.75">
      <c r="A10" s="7">
        <f t="shared" si="0"/>
        <v>5</v>
      </c>
      <c r="B10" s="84" t="s">
        <v>53</v>
      </c>
      <c r="C10" s="114">
        <v>15</v>
      </c>
      <c r="D10" s="63" t="s">
        <v>48</v>
      </c>
      <c r="E10" s="86">
        <v>550</v>
      </c>
    </row>
    <row r="11" spans="1:5" s="8" customFormat="1" ht="67.5">
      <c r="A11" s="7">
        <f t="shared" si="0"/>
        <v>6</v>
      </c>
      <c r="B11" s="84" t="s">
        <v>54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55</v>
      </c>
      <c r="C12" s="114">
        <v>15</v>
      </c>
      <c r="D12" s="63" t="s">
        <v>48</v>
      </c>
      <c r="E12" s="86">
        <v>550</v>
      </c>
    </row>
    <row r="13" spans="1:5" s="8" customFormat="1" ht="101.25">
      <c r="A13" s="7">
        <f t="shared" si="0"/>
        <v>8</v>
      </c>
      <c r="B13" s="84" t="s">
        <v>56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57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58</v>
      </c>
      <c r="C15" s="114">
        <v>15</v>
      </c>
      <c r="D15" s="63" t="s">
        <v>48</v>
      </c>
      <c r="E15" s="86">
        <v>550</v>
      </c>
    </row>
    <row r="16" spans="1:5" s="8" customFormat="1" ht="78.75">
      <c r="A16" s="7">
        <f t="shared" si="0"/>
        <v>11</v>
      </c>
      <c r="B16" s="84" t="s">
        <v>59</v>
      </c>
      <c r="C16" s="114">
        <v>15</v>
      </c>
      <c r="D16" s="63" t="s">
        <v>48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60</v>
      </c>
      <c r="C4" s="86">
        <v>550</v>
      </c>
      <c r="D4" s="114">
        <v>15</v>
      </c>
      <c r="E4" s="63" t="s">
        <v>48</v>
      </c>
      <c r="F4" s="22"/>
    </row>
    <row r="5" spans="1:6" ht="78.75">
      <c r="A5" s="70">
        <f>1+A4</f>
        <v>2</v>
      </c>
      <c r="B5" s="84" t="s">
        <v>61</v>
      </c>
      <c r="C5" s="86">
        <v>550</v>
      </c>
      <c r="D5" s="113">
        <v>15</v>
      </c>
      <c r="E5" s="63" t="s">
        <v>48</v>
      </c>
      <c r="F5" s="14"/>
    </row>
    <row r="6" spans="1:6" ht="78.75">
      <c r="A6" s="70">
        <f aca="true" t="shared" si="0" ref="A6:A14">1+A5</f>
        <v>3</v>
      </c>
      <c r="B6" s="84" t="s">
        <v>62</v>
      </c>
      <c r="C6" s="86">
        <v>62082</v>
      </c>
      <c r="D6" s="114">
        <v>15</v>
      </c>
      <c r="E6" s="63" t="s">
        <v>48</v>
      </c>
      <c r="F6" s="14"/>
    </row>
    <row r="7" spans="1:6" ht="90">
      <c r="A7" s="70">
        <f t="shared" si="0"/>
        <v>4</v>
      </c>
      <c r="B7" s="84" t="s">
        <v>63</v>
      </c>
      <c r="C7" s="86">
        <v>550</v>
      </c>
      <c r="D7" s="114">
        <v>15</v>
      </c>
      <c r="E7" s="63" t="s">
        <v>48</v>
      </c>
      <c r="F7" s="14"/>
    </row>
    <row r="8" spans="1:6" ht="67.5">
      <c r="A8" s="70">
        <f t="shared" si="0"/>
        <v>5</v>
      </c>
      <c r="B8" s="84" t="s">
        <v>64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65</v>
      </c>
      <c r="C9" s="86">
        <v>550</v>
      </c>
      <c r="D9" s="114">
        <v>15</v>
      </c>
      <c r="E9" s="63" t="s">
        <v>48</v>
      </c>
      <c r="F9" s="14"/>
    </row>
    <row r="10" spans="1:6" ht="101.25">
      <c r="A10" s="70">
        <f t="shared" si="0"/>
        <v>7</v>
      </c>
      <c r="B10" s="84" t="s">
        <v>66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67</v>
      </c>
      <c r="C11" s="86">
        <v>550</v>
      </c>
      <c r="D11" s="114">
        <v>15</v>
      </c>
      <c r="E11" s="63" t="s">
        <v>48</v>
      </c>
      <c r="F11" s="14"/>
    </row>
    <row r="12" spans="1:6" ht="78.75">
      <c r="A12" s="70">
        <f t="shared" si="0"/>
        <v>9</v>
      </c>
      <c r="B12" s="84" t="s">
        <v>68</v>
      </c>
      <c r="C12" s="86">
        <v>550</v>
      </c>
      <c r="D12" s="114">
        <v>15</v>
      </c>
      <c r="E12" s="63" t="s">
        <v>48</v>
      </c>
      <c r="F12" s="14"/>
    </row>
    <row r="13" spans="1:6" ht="112.5">
      <c r="A13" s="70">
        <f t="shared" si="0"/>
        <v>10</v>
      </c>
      <c r="B13" s="84" t="s">
        <v>69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70</v>
      </c>
      <c r="C14" s="86">
        <v>550</v>
      </c>
      <c r="D14" s="114">
        <v>15</v>
      </c>
      <c r="E14" s="63" t="s">
        <v>48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78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71</v>
      </c>
      <c r="C3" s="86">
        <v>550</v>
      </c>
      <c r="D3" s="114">
        <v>15</v>
      </c>
      <c r="E3" s="63" t="s">
        <v>48</v>
      </c>
    </row>
    <row r="4" spans="1:5" ht="67.5">
      <c r="A4" s="73">
        <f aca="true" t="shared" si="0" ref="A4:A9">A3+1</f>
        <v>2</v>
      </c>
      <c r="B4" s="84" t="s">
        <v>72</v>
      </c>
      <c r="C4" s="86">
        <v>550</v>
      </c>
      <c r="D4" s="114">
        <v>15</v>
      </c>
      <c r="E4" s="63" t="s">
        <v>48</v>
      </c>
    </row>
    <row r="5" spans="1:5" ht="67.5">
      <c r="A5" s="73">
        <f t="shared" si="0"/>
        <v>3</v>
      </c>
      <c r="B5" s="84" t="s">
        <v>73</v>
      </c>
      <c r="C5" s="86">
        <v>550</v>
      </c>
      <c r="D5" s="114">
        <v>15</v>
      </c>
      <c r="E5" s="63" t="s">
        <v>48</v>
      </c>
    </row>
    <row r="6" spans="1:5" ht="67.5">
      <c r="A6" s="73">
        <f t="shared" si="0"/>
        <v>4</v>
      </c>
      <c r="B6" s="84" t="s">
        <v>74</v>
      </c>
      <c r="C6" s="86">
        <v>550</v>
      </c>
      <c r="D6" s="114">
        <v>15</v>
      </c>
      <c r="E6" s="63" t="s">
        <v>48</v>
      </c>
    </row>
    <row r="7" spans="1:5" ht="67.5">
      <c r="A7" s="73">
        <f t="shared" si="0"/>
        <v>5</v>
      </c>
      <c r="B7" s="84" t="s">
        <v>75</v>
      </c>
      <c r="C7" s="86">
        <v>44352</v>
      </c>
      <c r="D7" s="114">
        <v>15</v>
      </c>
      <c r="E7" s="63" t="s">
        <v>48</v>
      </c>
    </row>
    <row r="8" spans="1:5" ht="67.5">
      <c r="A8" s="73">
        <f t="shared" si="0"/>
        <v>6</v>
      </c>
      <c r="B8" s="84" t="s">
        <v>76</v>
      </c>
      <c r="C8" s="86">
        <v>550</v>
      </c>
      <c r="D8" s="114">
        <v>15</v>
      </c>
      <c r="E8" s="63" t="s">
        <v>48</v>
      </c>
    </row>
    <row r="9" spans="1:5" ht="67.5">
      <c r="A9" s="73">
        <f t="shared" si="0"/>
        <v>7</v>
      </c>
      <c r="B9" s="84" t="s">
        <v>77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79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80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81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82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83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84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85</v>
      </c>
      <c r="C9" s="86">
        <v>550</v>
      </c>
      <c r="D9" s="113">
        <v>15</v>
      </c>
      <c r="E9" s="77" t="s">
        <v>48</v>
      </c>
    </row>
    <row r="10" spans="1:5" ht="101.25">
      <c r="A10" s="7">
        <v>8</v>
      </c>
      <c r="B10" s="84" t="s">
        <v>86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87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88</v>
      </c>
      <c r="C12" s="86">
        <v>550</v>
      </c>
      <c r="D12" s="113">
        <v>15</v>
      </c>
      <c r="E12" s="77" t="s">
        <v>48</v>
      </c>
    </row>
    <row r="13" spans="1:5" ht="101.25">
      <c r="A13" s="7">
        <v>11</v>
      </c>
      <c r="B13" s="84" t="s">
        <v>89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90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91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92</v>
      </c>
      <c r="C16" s="86">
        <v>550</v>
      </c>
      <c r="D16" s="113">
        <v>15</v>
      </c>
      <c r="E16" s="77" t="s">
        <v>48</v>
      </c>
    </row>
    <row r="17" spans="1:5" ht="101.25">
      <c r="A17" s="7">
        <v>15</v>
      </c>
      <c r="B17" s="84" t="s">
        <v>93</v>
      </c>
      <c r="C17" s="86">
        <v>550</v>
      </c>
      <c r="D17" s="113">
        <v>15</v>
      </c>
      <c r="E17" s="77" t="s">
        <v>48</v>
      </c>
    </row>
    <row r="18" spans="1:5" ht="135">
      <c r="A18" s="7">
        <v>16</v>
      </c>
      <c r="B18" s="84" t="s">
        <v>94</v>
      </c>
      <c r="C18" s="86">
        <v>550</v>
      </c>
      <c r="D18" s="113">
        <v>5</v>
      </c>
      <c r="E18" s="77" t="s">
        <v>48</v>
      </c>
    </row>
    <row r="19" spans="1:5" ht="123.75">
      <c r="A19" s="7">
        <v>17</v>
      </c>
      <c r="B19" s="84" t="s">
        <v>95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96</v>
      </c>
      <c r="C20" s="86">
        <v>550</v>
      </c>
      <c r="D20" s="113">
        <v>15</v>
      </c>
      <c r="E20" s="77" t="s">
        <v>48</v>
      </c>
    </row>
    <row r="21" spans="1:5" ht="112.5">
      <c r="A21" s="7">
        <v>19</v>
      </c>
      <c r="B21" s="84" t="s">
        <v>97</v>
      </c>
      <c r="C21" s="86">
        <v>550</v>
      </c>
      <c r="D21" s="113">
        <v>15</v>
      </c>
      <c r="E21" s="77" t="s">
        <v>48</v>
      </c>
    </row>
    <row r="22" spans="1:5" ht="112.5">
      <c r="A22" s="7">
        <v>20</v>
      </c>
      <c r="B22" s="84" t="s">
        <v>98</v>
      </c>
      <c r="C22" s="86">
        <v>550</v>
      </c>
      <c r="D22" s="113">
        <v>15</v>
      </c>
      <c r="E22" s="77" t="s">
        <v>48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99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84" t="s">
        <v>100</v>
      </c>
      <c r="C3" s="86">
        <v>250486.8</v>
      </c>
      <c r="D3" s="113">
        <v>150</v>
      </c>
      <c r="E3" s="63" t="s">
        <v>109</v>
      </c>
    </row>
    <row r="4" spans="1:5" ht="112.5">
      <c r="A4" s="7">
        <f>A3+1</f>
        <v>2</v>
      </c>
      <c r="B4" s="84" t="s">
        <v>101</v>
      </c>
      <c r="C4" s="86">
        <v>51168</v>
      </c>
      <c r="D4" s="113">
        <v>10</v>
      </c>
      <c r="E4" s="77" t="s">
        <v>29</v>
      </c>
    </row>
    <row r="5" spans="1:5" ht="112.5">
      <c r="A5" s="7">
        <f aca="true" t="shared" si="0" ref="A5:A13">A4+1</f>
        <v>3</v>
      </c>
      <c r="B5" s="84" t="s">
        <v>102</v>
      </c>
      <c r="C5" s="86">
        <v>22526.4</v>
      </c>
      <c r="D5" s="113">
        <v>20</v>
      </c>
      <c r="E5" s="92" t="s">
        <v>29</v>
      </c>
    </row>
    <row r="6" spans="1:5" ht="112.5">
      <c r="A6" s="7">
        <f t="shared" si="0"/>
        <v>4</v>
      </c>
      <c r="B6" s="84" t="s">
        <v>103</v>
      </c>
      <c r="C6" s="86">
        <v>22526.4</v>
      </c>
      <c r="D6" s="113">
        <v>15</v>
      </c>
      <c r="E6" s="92" t="s">
        <v>29</v>
      </c>
    </row>
    <row r="7" spans="1:5" ht="67.5">
      <c r="A7" s="7">
        <f t="shared" si="0"/>
        <v>5</v>
      </c>
      <c r="B7" s="84" t="s">
        <v>104</v>
      </c>
      <c r="C7" s="86">
        <v>550</v>
      </c>
      <c r="D7" s="113">
        <v>15</v>
      </c>
      <c r="E7" s="77" t="s">
        <v>48</v>
      </c>
    </row>
    <row r="8" spans="1:5" ht="101.25">
      <c r="A8" s="7">
        <f t="shared" si="0"/>
        <v>6</v>
      </c>
      <c r="B8" s="84" t="s">
        <v>105</v>
      </c>
      <c r="C8" s="86">
        <v>550</v>
      </c>
      <c r="D8" s="113">
        <v>15</v>
      </c>
      <c r="E8" s="77" t="s">
        <v>48</v>
      </c>
    </row>
    <row r="9" spans="1:5" ht="56.25">
      <c r="A9" s="7">
        <f t="shared" si="0"/>
        <v>7</v>
      </c>
      <c r="B9" s="84" t="s">
        <v>106</v>
      </c>
      <c r="C9" s="86">
        <v>550</v>
      </c>
      <c r="D9" s="113">
        <v>12</v>
      </c>
      <c r="E9" s="77" t="s">
        <v>48</v>
      </c>
    </row>
    <row r="10" spans="1:5" ht="67.5">
      <c r="A10" s="7">
        <f t="shared" si="0"/>
        <v>8</v>
      </c>
      <c r="B10" s="84" t="s">
        <v>107</v>
      </c>
      <c r="C10" s="86">
        <v>550</v>
      </c>
      <c r="D10" s="113">
        <v>15</v>
      </c>
      <c r="E10" s="77" t="s">
        <v>48</v>
      </c>
    </row>
    <row r="11" spans="1:5" ht="101.25">
      <c r="A11" s="7">
        <f t="shared" si="0"/>
        <v>9</v>
      </c>
      <c r="B11" s="84" t="s">
        <v>110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111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108</v>
      </c>
      <c r="C13" s="86">
        <v>550</v>
      </c>
      <c r="D13" s="113">
        <v>15</v>
      </c>
      <c r="E13" s="77" t="s">
        <v>48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2022-10-31T07:52:21Z</dcterms:modified>
  <cp:category/>
  <cp:version/>
  <cp:contentType/>
  <cp:contentStatus/>
</cp:coreProperties>
</file>