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'Лист2'!$A$2:$H$153</definedName>
  </definedNames>
  <calcPr fullCalcOnLoad="1"/>
</workbook>
</file>

<file path=xl/sharedStrings.xml><?xml version="1.0" encoding="utf-8"?>
<sst xmlns="http://schemas.openxmlformats.org/spreadsheetml/2006/main" count="488" uniqueCount="141">
  <si>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</si>
  <si>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</si>
  <si>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</si>
  <si>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</si>
  <si>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</si>
  <si>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</si>
  <si>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</si>
  <si>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</si>
  <si>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</si>
  <si>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</si>
  <si>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</si>
  <si>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</si>
  <si>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</si>
  <si>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</si>
  <si>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</si>
  <si>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</si>
  <si>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</si>
  <si>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</si>
  <si>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</si>
  <si>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</si>
  <si>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</si>
  <si>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</si>
  <si>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</si>
  <si>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</si>
  <si>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</si>
  <si>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</si>
  <si>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</si>
  <si>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</si>
  <si>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</si>
  <si>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</si>
  <si>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</si>
  <si>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</si>
  <si>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</si>
  <si>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</si>
  <si>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</si>
  <si>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</si>
  <si>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</si>
  <si>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</si>
  <si>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</si>
  <si>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</si>
  <si>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</si>
  <si>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</si>
  <si>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</si>
  <si>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</si>
  <si>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</si>
  <si>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</si>
  <si>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</si>
  <si>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</si>
  <si>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</si>
  <si>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</si>
  <si>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</si>
  <si>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</si>
  <si>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</si>
  <si>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</si>
  <si>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</si>
  <si>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</si>
  <si>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</si>
  <si>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</si>
  <si>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</si>
  <si>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</si>
  <si>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</si>
  <si>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</si>
  <si>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</si>
  <si>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</si>
  <si>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</si>
  <si>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</si>
  <si>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</si>
  <si>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</si>
  <si>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</si>
  <si>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</si>
  <si>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</si>
  <si>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</si>
  <si>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</si>
  <si>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</si>
  <si>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</si>
  <si>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</si>
  <si>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</si>
  <si>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</si>
  <si>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</si>
  <si>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</si>
  <si>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</si>
  <si>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</si>
  <si>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</si>
  <si>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</si>
  <si>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</si>
  <si>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</si>
  <si>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</si>
  <si>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</si>
  <si>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</si>
  <si>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</si>
  <si>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</si>
  <si>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</si>
  <si>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</si>
  <si>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</si>
  <si>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</si>
  <si>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</si>
  <si>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</si>
  <si>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</si>
  <si>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</si>
  <si>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</si>
  <si>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</si>
  <si>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</si>
  <si>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</si>
  <si>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</si>
  <si>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</si>
  <si>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</si>
  <si>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</si>
  <si>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</si>
  <si>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</si>
  <si>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</si>
  <si>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</si>
  <si>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</si>
  <si>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</si>
  <si>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</si>
  <si>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</si>
  <si>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</si>
  <si>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</si>
  <si>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</si>
  <si>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</si>
  <si>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</si>
  <si>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</si>
  <si>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</si>
  <si>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</si>
  <si>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</si>
  <si>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</si>
  <si>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</si>
  <si>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</si>
  <si>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</si>
  <si>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</si>
  <si>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</si>
  <si>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</si>
  <si>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</si>
  <si>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</si>
  <si>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</si>
  <si>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</si>
  <si>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</si>
  <si>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</si>
  <si>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</si>
  <si>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</si>
  <si>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Информация о наличии объема свободной мощности до 35  кВ ООО "ОРЭС-Карелия" на 31.03.2022</t>
  </si>
  <si>
    <t>ТП-1077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</si>
</sst>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2" fontId="3" fillId="33" borderId="12" xfId="0" applyNumberFormat="1" applyFont="1" applyFill="1" applyBorder="1" applyAlignment="1">
      <alignment horizontal="center" vertical="center" wrapText="1" shrinkToFit="1"/>
    </xf>
    <xf numFmtId="176" fontId="3" fillId="33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250</v>
          </cell>
        </row>
        <row r="727">
          <cell r="F72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58">
      <selection activeCell="C145" sqref="C145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5" t="s">
        <v>139</v>
      </c>
      <c r="B1" s="35"/>
      <c r="C1" s="35"/>
      <c r="D1" s="35"/>
      <c r="E1" s="35"/>
      <c r="F1" s="35"/>
      <c r="G1" s="35"/>
      <c r="H1" s="35"/>
      <c r="I1" s="35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250</v>
      </c>
      <c r="G3" s="28">
        <v>0.54</v>
      </c>
      <c r="H3" s="29">
        <f>0.95*(0.7-G3)*F3</f>
        <v>37.99999999999998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0.85+15/400+14/400</f>
        <v>0.9225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v>0.7</v>
      </c>
      <c r="H10" s="29">
        <f>0.95*(0.7-G10)*F10</f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</f>
        <v>0.8250000000000001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</f>
        <v>0.8624999999999999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113.99999999999997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f>0.7+30/400+15/400+15/400+45/400+10/400</f>
        <v>0.9874999999999999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</f>
        <v>0.6</v>
      </c>
      <c r="H26" s="29">
        <f>0.95*(0.7-G26)*F26</f>
        <v>23.749999999999993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160</v>
      </c>
      <c r="G34" s="28">
        <v>1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160</v>
      </c>
      <c r="G35" s="28">
        <v>1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170/250</f>
        <v>0.68</v>
      </c>
      <c r="H38" s="29">
        <f>0.95*(0.7-G38)*F38</f>
        <v>4.749999999999977</v>
      </c>
      <c r="I38" s="27"/>
    </row>
    <row r="39" spans="1:9" ht="15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/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</f>
        <v>0.52</v>
      </c>
      <c r="H54" s="29">
        <f t="shared" si="0"/>
        <v>42.749999999999986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v>0.72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0.9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</f>
        <v>0.9200000000000002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f>200/250+15/250+15/250+15/250</f>
        <v>0.9800000000000002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160</v>
      </c>
      <c r="G107" s="28">
        <f>0.9+15/160</f>
        <v>0.99375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</f>
        <v>0.725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</f>
        <v>0.6875</v>
      </c>
      <c r="H125" s="29">
        <f>0.95*(0.7-G125)*F125</f>
        <v>4.749999999999983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f>200/250+15/250+15/250+15/250</f>
        <v>0.9800000000000002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</f>
        <v>0.6</v>
      </c>
      <c r="H137" s="29">
        <f>0.95*(0.7-G137)*F137</f>
        <v>23.749999999999993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0.9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</f>
        <v>0.46</v>
      </c>
      <c r="H144" s="29">
        <f>0.95*(0.7-G144)*F144</f>
        <v>56.99999999999998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 hidden="1">
      <c r="A146" s="27">
        <v>95</v>
      </c>
      <c r="B146" s="32" t="s">
        <v>44</v>
      </c>
      <c r="C146" s="32" t="s">
        <v>136</v>
      </c>
      <c r="D146" s="32" t="s">
        <v>4</v>
      </c>
      <c r="E146" s="32">
        <v>1</v>
      </c>
      <c r="F146" s="32">
        <v>250</v>
      </c>
      <c r="G146" s="33"/>
      <c r="H146" s="34"/>
      <c r="I146" s="32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</f>
        <v>0.225</v>
      </c>
      <c r="H147" s="29">
        <f>0.95*(0.7-G147)*F147</f>
        <v>180.5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/>
      <c r="B149" s="27" t="s">
        <v>44</v>
      </c>
      <c r="C149" s="27" t="s">
        <v>140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98</v>
      </c>
      <c r="B150" s="27" t="s">
        <v>44</v>
      </c>
      <c r="C150" s="27" t="s">
        <v>124</v>
      </c>
      <c r="D150" s="27" t="s">
        <v>3</v>
      </c>
      <c r="E150" s="27">
        <v>1</v>
      </c>
      <c r="F150" s="27">
        <v>1000</v>
      </c>
      <c r="G150" s="28">
        <v>0.9</v>
      </c>
      <c r="H150" s="29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1000</v>
      </c>
      <c r="G151" s="28">
        <v>0.9</v>
      </c>
      <c r="H151" s="29">
        <v>0</v>
      </c>
      <c r="I151" s="27"/>
    </row>
    <row r="152" spans="1:9" ht="15">
      <c r="A152" s="27">
        <v>99</v>
      </c>
      <c r="B152" s="27" t="s">
        <v>44</v>
      </c>
      <c r="C152" s="27" t="s">
        <v>30</v>
      </c>
      <c r="D152" s="27" t="s">
        <v>3</v>
      </c>
      <c r="E152" s="27">
        <v>1</v>
      </c>
      <c r="F152" s="27">
        <v>1000</v>
      </c>
      <c r="G152" s="28">
        <v>1</v>
      </c>
      <c r="H152" s="29">
        <v>0</v>
      </c>
      <c r="I152" s="27"/>
    </row>
    <row r="153" spans="1:9" ht="15">
      <c r="A153" s="27"/>
      <c r="B153" s="27" t="s">
        <v>44</v>
      </c>
      <c r="C153" s="27"/>
      <c r="D153" s="27" t="s">
        <v>3</v>
      </c>
      <c r="E153" s="27">
        <v>2</v>
      </c>
      <c r="F153" s="27">
        <v>1000</v>
      </c>
      <c r="G153" s="28">
        <v>1</v>
      </c>
      <c r="H153" s="29">
        <v>0</v>
      </c>
      <c r="I153" s="27"/>
    </row>
  </sheetData>
  <sheetProtection/>
  <autoFilter ref="A2:H153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2022-03-28T12:56:53Z</dcterms:modified>
  <cp:category/>
  <cp:version/>
  <cp:contentType/>
  <cp:contentStatus/>
</cp:coreProperties>
</file>